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kumenty\!!FINANČNÍ ODBOR\Rozpočty\rozpočet 2023\"/>
    </mc:Choice>
  </mc:AlternateContent>
  <bookViews>
    <workbookView xWindow="0" yWindow="0" windowWidth="28800" windowHeight="12330"/>
  </bookViews>
  <sheets>
    <sheet name="Střednědobý výhled rozpočt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C115" i="1"/>
  <c r="F113" i="1"/>
  <c r="E113" i="1"/>
  <c r="D113" i="1"/>
  <c r="C113" i="1"/>
  <c r="F101" i="1"/>
  <c r="E101" i="1"/>
  <c r="D101" i="1"/>
  <c r="C101" i="1"/>
  <c r="F97" i="1"/>
  <c r="E97" i="1"/>
  <c r="D97" i="1"/>
  <c r="C97" i="1"/>
  <c r="F84" i="1"/>
  <c r="D84" i="1"/>
  <c r="F75" i="1"/>
  <c r="E75" i="1"/>
  <c r="D75" i="1"/>
  <c r="C75" i="1"/>
  <c r="F73" i="1"/>
  <c r="E73" i="1"/>
  <c r="D73" i="1"/>
  <c r="C73" i="1"/>
  <c r="F70" i="1"/>
  <c r="E70" i="1"/>
  <c r="D70" i="1"/>
  <c r="C70" i="1"/>
  <c r="F63" i="1"/>
  <c r="E63" i="1"/>
  <c r="E117" i="1" s="1"/>
  <c r="D63" i="1"/>
  <c r="C63" i="1"/>
  <c r="F53" i="1"/>
  <c r="D53" i="1"/>
  <c r="F50" i="1"/>
  <c r="E50" i="1"/>
  <c r="D50" i="1"/>
  <c r="C50" i="1"/>
  <c r="F46" i="1"/>
  <c r="E46" i="1"/>
  <c r="D46" i="1"/>
  <c r="C46" i="1"/>
  <c r="F42" i="1"/>
  <c r="E42" i="1"/>
  <c r="D42" i="1"/>
  <c r="C42" i="1"/>
  <c r="F33" i="1"/>
  <c r="D33" i="1"/>
  <c r="F27" i="1"/>
  <c r="D27" i="1"/>
  <c r="F22" i="1"/>
  <c r="E22" i="1"/>
  <c r="D22" i="1"/>
  <c r="C22" i="1"/>
  <c r="F15" i="1"/>
  <c r="E15" i="1"/>
  <c r="D15" i="1"/>
  <c r="D117" i="1" s="1"/>
  <c r="C15" i="1"/>
  <c r="C117" i="1" s="1"/>
  <c r="D119" i="1" s="1"/>
  <c r="F8" i="1"/>
  <c r="F117" i="1" s="1"/>
  <c r="D8" i="1"/>
  <c r="F119" i="1" l="1"/>
</calcChain>
</file>

<file path=xl/sharedStrings.xml><?xml version="1.0" encoding="utf-8"?>
<sst xmlns="http://schemas.openxmlformats.org/spreadsheetml/2006/main" count="120" uniqueCount="118">
  <si>
    <t>Příloha č. 2</t>
  </si>
  <si>
    <r>
      <t xml:space="preserve">2. STŘEDNĚDOBÝ VÝHLED ROZPOČTU na období 2024 - 2025 </t>
    </r>
    <r>
      <rPr>
        <sz val="10"/>
        <rFont val="Arial"/>
        <family val="2"/>
        <charset val="238"/>
      </rPr>
      <t>(v Kč)</t>
    </r>
  </si>
  <si>
    <t>ODD§</t>
  </si>
  <si>
    <t>TEXT</t>
  </si>
  <si>
    <t>PŘÍJMY</t>
  </si>
  <si>
    <t>VÝDAJE</t>
  </si>
  <si>
    <t>Cestovní ruch</t>
  </si>
  <si>
    <t xml:space="preserve">Mezinárodní spolupráce </t>
  </si>
  <si>
    <t>CESTOVNÍ RUCH A ZAHR. SPOLUPRÁCE</t>
  </si>
  <si>
    <t>Mateřské školy</t>
  </si>
  <si>
    <t>Základní školy</t>
  </si>
  <si>
    <t>ŠJ 1. máje</t>
  </si>
  <si>
    <t>Základní umělecké školy</t>
  </si>
  <si>
    <t>Granty vzdělávání</t>
  </si>
  <si>
    <t>Dům dětí a mládeže</t>
  </si>
  <si>
    <t>ŠKOLSTVÍ</t>
  </si>
  <si>
    <t>Divadelní činnost</t>
  </si>
  <si>
    <t>Kronika</t>
  </si>
  <si>
    <t>Zachování a obnova kulturních památek</t>
  </si>
  <si>
    <t>Kulturní památky místní</t>
  </si>
  <si>
    <t>Městská kulturní zařízení</t>
  </si>
  <si>
    <t>Příspěvky  a granty kultura</t>
  </si>
  <si>
    <t>KULTURA</t>
  </si>
  <si>
    <t>Televizní vysílání</t>
  </si>
  <si>
    <t>Ostatní záležitosti sdělovacích prostředků</t>
  </si>
  <si>
    <t>Zájmová činnost v kultuře</t>
  </si>
  <si>
    <t>Občanské záležitosti</t>
  </si>
  <si>
    <t>PREZENTACE MĚSTA</t>
  </si>
  <si>
    <t>Sportovní zařízení</t>
  </si>
  <si>
    <t>Sportovec roku</t>
  </si>
  <si>
    <t>Granty a příspěvky tělovýchova</t>
  </si>
  <si>
    <t>Dotace mimo grantové řízení</t>
  </si>
  <si>
    <t>Bazén</t>
  </si>
  <si>
    <t>SPORT</t>
  </si>
  <si>
    <t>Výkon pěstounské péče</t>
  </si>
  <si>
    <t xml:space="preserve">Sociální pomoc osobám v hmotné nouzi </t>
  </si>
  <si>
    <t>Domov seniorů</t>
  </si>
  <si>
    <t>Klub seniorů</t>
  </si>
  <si>
    <t>Azylové domy</t>
  </si>
  <si>
    <t>Granty a příspěvky v oblasti sociální</t>
  </si>
  <si>
    <t xml:space="preserve">Ostatní záležitosti soc.věcí </t>
  </si>
  <si>
    <t xml:space="preserve">OSPOD, sociální práce </t>
  </si>
  <si>
    <t>SOCIÁLNÍ ZÁLEŽITOSTI</t>
  </si>
  <si>
    <t>Celkem bytové hospodářství</t>
  </si>
  <si>
    <t>Nebytové hospodářství</t>
  </si>
  <si>
    <t>Pozemky</t>
  </si>
  <si>
    <t>NAKLÁDÁNÍ S NEMOVITOSTMI</t>
  </si>
  <si>
    <t>Silnice</t>
  </si>
  <si>
    <t>Parkovací systém</t>
  </si>
  <si>
    <t>Celkem chodníky</t>
  </si>
  <si>
    <t>KOMUNIKACE</t>
  </si>
  <si>
    <t>Bezpečnost silničního provozu</t>
  </si>
  <si>
    <t>Provoz veřejné silniční dopravy</t>
  </si>
  <si>
    <t>DOPRAVA</t>
  </si>
  <si>
    <t>Tržnice, ochrana spotřebitelů</t>
  </si>
  <si>
    <t xml:space="preserve">Stavební úřad </t>
  </si>
  <si>
    <t>Veřejné osvětlení</t>
  </si>
  <si>
    <t>Pohřebnictví</t>
  </si>
  <si>
    <t>Územní plánování</t>
  </si>
  <si>
    <t>Příprava akcí, poradenství</t>
  </si>
  <si>
    <t xml:space="preserve">Příprava investic </t>
  </si>
  <si>
    <t>Mobiliář</t>
  </si>
  <si>
    <t>Veřejná zeleň</t>
  </si>
  <si>
    <t>KOMUNÁLNÍ SLUŽBY A ÚZEMNÍ ROZVOJ</t>
  </si>
  <si>
    <t>Poplatek za komunální odpad</t>
  </si>
  <si>
    <t>Sběr a svoz komunálních odpadů</t>
  </si>
  <si>
    <t>Sběr a svoz ostatních odpadů</t>
  </si>
  <si>
    <t>Využívání a zneškodňování nebezp.odpadů</t>
  </si>
  <si>
    <t>Tříděný odpad</t>
  </si>
  <si>
    <t>Černé skládky</t>
  </si>
  <si>
    <t>ODPADY</t>
  </si>
  <si>
    <t>Ostatní správa v oblasti krizového řízení</t>
  </si>
  <si>
    <t>Celkem požární ochrana</t>
  </si>
  <si>
    <t>KRIZOVÉ ŘÍZENÍ A POŽÁRNÍ OCHRANA</t>
  </si>
  <si>
    <t>Bezpečnost a veřejný pořádek</t>
  </si>
  <si>
    <t>MĚSTSKÁ POLICIE</t>
  </si>
  <si>
    <t>Osadní výbor Drahotuše</t>
  </si>
  <si>
    <t>Osadní výbor Lhotka</t>
  </si>
  <si>
    <t>Osadní výbor Rybáře</t>
  </si>
  <si>
    <t>Osadní výbor Slavíč</t>
  </si>
  <si>
    <t xml:space="preserve">Osadní výbor Středolesí </t>
  </si>
  <si>
    <t>Osadní výbor Uhřínov</t>
  </si>
  <si>
    <t>Osadní výbor Velká</t>
  </si>
  <si>
    <t>Osadní výbor Valšovice</t>
  </si>
  <si>
    <t>OSADNÍ VÝBORY</t>
  </si>
  <si>
    <t>Ostatní záležitosti v dopravě - pokuty</t>
  </si>
  <si>
    <t>Bezpečnost a veřejný pořádek - přestupky</t>
  </si>
  <si>
    <t>Zastupitelstva obcí</t>
  </si>
  <si>
    <t>Činnost místní správy - osobní výdaje</t>
  </si>
  <si>
    <t xml:space="preserve">Chod úřadu Odbor kancelář starosty </t>
  </si>
  <si>
    <t>GIS</t>
  </si>
  <si>
    <t>Chod úřadu Odbor správy majetku</t>
  </si>
  <si>
    <t>Chod úřadu Odbor vnitřních věcí</t>
  </si>
  <si>
    <t>Chod úřadu IT oddělení</t>
  </si>
  <si>
    <t>Sociální fond</t>
  </si>
  <si>
    <t xml:space="preserve">Převody vlastním fondům v rozpočtech </t>
  </si>
  <si>
    <t>Celkové příjmy z chodu úřadu</t>
  </si>
  <si>
    <t>CHOD ÚŘADU A ORGÁNŮ MĚSTA</t>
  </si>
  <si>
    <t>Bankovní poplatky</t>
  </si>
  <si>
    <t>Pojištění celkem</t>
  </si>
  <si>
    <t>Ostatní finanční operace</t>
  </si>
  <si>
    <t>FINANČNÍ OPERACE</t>
  </si>
  <si>
    <t>Poplatky za psa, rybářské a lovecké lístky</t>
  </si>
  <si>
    <t>Celkem veterinární péče</t>
  </si>
  <si>
    <t xml:space="preserve">Lesy </t>
  </si>
  <si>
    <t>Pitná voda</t>
  </si>
  <si>
    <t xml:space="preserve">Odvádění a čištění odpadních vod </t>
  </si>
  <si>
    <t>Vodní díla v zemědělské krajině</t>
  </si>
  <si>
    <t>Monitoring ochrany ovzduší</t>
  </si>
  <si>
    <t>Ochrana ovzduší</t>
  </si>
  <si>
    <t>Ochrana druhů a stanovišť</t>
  </si>
  <si>
    <t>Protipovodňové opatření</t>
  </si>
  <si>
    <t xml:space="preserve">Ekologická výchova, granty a příspěvky </t>
  </si>
  <si>
    <t>ŽIVOTNÍ PROSTŘEDÍ</t>
  </si>
  <si>
    <t>Ostatní finanční operace - daně, poplatky</t>
  </si>
  <si>
    <t>OSTATNÍ PŘÍJMY - FINANČNÍ ODBOR</t>
  </si>
  <si>
    <t>Součet výdajů a příjmů dle středisek</t>
  </si>
  <si>
    <t>Financování (zbývá na investice a krytí závazků)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</si>
</sst>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3" fontId="1" fillId="0" borderId="6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3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0" fontId="2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workbookViewId="0">
      <selection activeCell="B33" sqref="B33"/>
    </sheetView>
  </sheetViews>
  <sheetFormatPr defaultColWidth="9.140625" defaultRowHeight="12.75" x14ac:dyDescent="0.2"/>
  <cols>
    <col min="1" max="1" width="5.28515625" style="1" customWidth="1"/>
    <col min="2" max="2" width="36.7109375" style="2" customWidth="1"/>
    <col min="3" max="3" width="10.85546875" style="2" customWidth="1"/>
    <col min="4" max="4" width="11.140625" style="2" bestFit="1" customWidth="1"/>
    <col min="5" max="5" width="10.85546875" style="2" customWidth="1"/>
    <col min="6" max="6" width="11.140625" style="2" bestFit="1" customWidth="1"/>
    <col min="7" max="7" width="9.140625" style="4"/>
    <col min="8" max="8" width="9.140625" style="5"/>
    <col min="9" max="9" width="10.85546875" style="5" bestFit="1" customWidth="1"/>
    <col min="10" max="16384" width="9.140625" style="5"/>
  </cols>
  <sheetData>
    <row r="1" spans="1:7" x14ac:dyDescent="0.2">
      <c r="F1" s="3" t="s">
        <v>0</v>
      </c>
    </row>
    <row r="2" spans="1:7" s="9" customFormat="1" ht="15.75" x14ac:dyDescent="0.25">
      <c r="A2" s="6" t="s">
        <v>1</v>
      </c>
      <c r="B2" s="7"/>
      <c r="C2" s="7"/>
      <c r="D2" s="7"/>
      <c r="E2" s="7"/>
      <c r="F2" s="7"/>
      <c r="G2" s="8"/>
    </row>
    <row r="4" spans="1:7" x14ac:dyDescent="0.2">
      <c r="A4" s="10"/>
      <c r="B4" s="10"/>
      <c r="C4" s="11"/>
      <c r="D4" s="12">
        <v>2024</v>
      </c>
      <c r="E4" s="11"/>
      <c r="F4" s="12">
        <v>2025</v>
      </c>
      <c r="G4" s="13"/>
    </row>
    <row r="5" spans="1:7" ht="12.6" customHeight="1" x14ac:dyDescent="0.2">
      <c r="A5" s="14" t="s">
        <v>2</v>
      </c>
      <c r="B5" s="15" t="s">
        <v>3</v>
      </c>
      <c r="C5" s="16" t="s">
        <v>4</v>
      </c>
      <c r="D5" s="16" t="s">
        <v>5</v>
      </c>
      <c r="E5" s="16" t="s">
        <v>4</v>
      </c>
      <c r="F5" s="16" t="s">
        <v>5</v>
      </c>
    </row>
    <row r="6" spans="1:7" ht="12.6" customHeight="1" x14ac:dyDescent="0.2">
      <c r="A6" s="17">
        <v>2143</v>
      </c>
      <c r="B6" s="18" t="s">
        <v>6</v>
      </c>
      <c r="C6" s="19">
        <v>0</v>
      </c>
      <c r="D6" s="20">
        <v>675000</v>
      </c>
      <c r="E6" s="19">
        <v>0</v>
      </c>
      <c r="F6" s="20">
        <v>675000</v>
      </c>
    </row>
    <row r="7" spans="1:7" ht="12.6" customHeight="1" thickBot="1" x14ac:dyDescent="0.25">
      <c r="A7" s="17">
        <v>6223</v>
      </c>
      <c r="B7" s="18" t="s">
        <v>7</v>
      </c>
      <c r="C7" s="19">
        <v>0</v>
      </c>
      <c r="D7" s="20">
        <v>535000</v>
      </c>
      <c r="E7" s="19">
        <v>0</v>
      </c>
      <c r="F7" s="20">
        <v>535000</v>
      </c>
    </row>
    <row r="8" spans="1:7" ht="12.6" customHeight="1" thickBot="1" x14ac:dyDescent="0.25">
      <c r="A8" s="21"/>
      <c r="B8" s="22" t="s">
        <v>8</v>
      </c>
      <c r="C8" s="23">
        <v>0</v>
      </c>
      <c r="D8" s="23">
        <f>SUM(D6:D7)</f>
        <v>1210000</v>
      </c>
      <c r="E8" s="23">
        <v>0</v>
      </c>
      <c r="F8" s="23">
        <f>SUM(F6:F7)</f>
        <v>1210000</v>
      </c>
    </row>
    <row r="9" spans="1:7" ht="12.6" customHeight="1" x14ac:dyDescent="0.2">
      <c r="A9" s="24">
        <v>3111</v>
      </c>
      <c r="B9" s="25" t="s">
        <v>9</v>
      </c>
      <c r="C9" s="26">
        <v>15000</v>
      </c>
      <c r="D9" s="27">
        <v>5055000</v>
      </c>
      <c r="E9" s="26">
        <v>15000</v>
      </c>
      <c r="F9" s="27">
        <v>5055000</v>
      </c>
    </row>
    <row r="10" spans="1:7" ht="12.6" customHeight="1" x14ac:dyDescent="0.2">
      <c r="A10" s="17">
        <v>3113</v>
      </c>
      <c r="B10" s="18" t="s">
        <v>10</v>
      </c>
      <c r="C10" s="19">
        <v>15000</v>
      </c>
      <c r="D10" s="20">
        <v>24051000</v>
      </c>
      <c r="E10" s="19">
        <v>15000</v>
      </c>
      <c r="F10" s="20">
        <v>24051000</v>
      </c>
    </row>
    <row r="11" spans="1:7" ht="12.6" customHeight="1" x14ac:dyDescent="0.2">
      <c r="A11" s="17">
        <v>3141</v>
      </c>
      <c r="B11" s="18" t="s">
        <v>11</v>
      </c>
      <c r="C11" s="19">
        <v>0</v>
      </c>
      <c r="D11" s="20">
        <v>2356000</v>
      </c>
      <c r="E11" s="19">
        <v>0</v>
      </c>
      <c r="F11" s="20">
        <v>2356000</v>
      </c>
    </row>
    <row r="12" spans="1:7" ht="12.6" customHeight="1" x14ac:dyDescent="0.2">
      <c r="A12" s="17">
        <v>3231</v>
      </c>
      <c r="B12" s="18" t="s">
        <v>12</v>
      </c>
      <c r="C12" s="19">
        <v>170000</v>
      </c>
      <c r="D12" s="20">
        <v>150000</v>
      </c>
      <c r="E12" s="19">
        <v>170000</v>
      </c>
      <c r="F12" s="20">
        <v>150000</v>
      </c>
    </row>
    <row r="13" spans="1:7" ht="12.6" customHeight="1" x14ac:dyDescent="0.2">
      <c r="A13" s="28">
        <v>3299</v>
      </c>
      <c r="B13" s="29" t="s">
        <v>13</v>
      </c>
      <c r="C13" s="30">
        <v>0</v>
      </c>
      <c r="D13" s="31">
        <v>150000</v>
      </c>
      <c r="E13" s="30">
        <v>0</v>
      </c>
      <c r="F13" s="31">
        <v>150000</v>
      </c>
    </row>
    <row r="14" spans="1:7" ht="12.6" customHeight="1" thickBot="1" x14ac:dyDescent="0.25">
      <c r="A14" s="28">
        <v>3421</v>
      </c>
      <c r="B14" s="29" t="s">
        <v>14</v>
      </c>
      <c r="C14" s="30">
        <v>18000</v>
      </c>
      <c r="D14" s="31">
        <v>1360000</v>
      </c>
      <c r="E14" s="30">
        <v>18000</v>
      </c>
      <c r="F14" s="31">
        <v>1360000</v>
      </c>
    </row>
    <row r="15" spans="1:7" ht="12.6" customHeight="1" thickBot="1" x14ac:dyDescent="0.25">
      <c r="A15" s="21"/>
      <c r="B15" s="32" t="s">
        <v>15</v>
      </c>
      <c r="C15" s="23">
        <f>SUM(C9:C14)</f>
        <v>218000</v>
      </c>
      <c r="D15" s="23">
        <f>SUM(D9:D14)</f>
        <v>33122000</v>
      </c>
      <c r="E15" s="23">
        <f>SUM(E9:E14)</f>
        <v>218000</v>
      </c>
      <c r="F15" s="23">
        <f>SUM(F9:F14)</f>
        <v>33122000</v>
      </c>
    </row>
    <row r="16" spans="1:7" ht="12.6" customHeight="1" x14ac:dyDescent="0.2">
      <c r="A16" s="24">
        <v>3311</v>
      </c>
      <c r="B16" s="25" t="s">
        <v>16</v>
      </c>
      <c r="C16" s="26">
        <v>0</v>
      </c>
      <c r="D16" s="27">
        <v>600000</v>
      </c>
      <c r="E16" s="26">
        <v>0</v>
      </c>
      <c r="F16" s="27">
        <v>600000</v>
      </c>
    </row>
    <row r="17" spans="1:6" ht="12.6" customHeight="1" x14ac:dyDescent="0.2">
      <c r="A17" s="17">
        <v>3319</v>
      </c>
      <c r="B17" s="18" t="s">
        <v>17</v>
      </c>
      <c r="C17" s="19">
        <v>0</v>
      </c>
      <c r="D17" s="20">
        <v>90000</v>
      </c>
      <c r="E17" s="19">
        <v>0</v>
      </c>
      <c r="F17" s="20">
        <v>90000</v>
      </c>
    </row>
    <row r="18" spans="1:6" ht="12.6" customHeight="1" x14ac:dyDescent="0.2">
      <c r="A18" s="17">
        <v>3322</v>
      </c>
      <c r="B18" s="18" t="s">
        <v>18</v>
      </c>
      <c r="C18" s="19">
        <v>0</v>
      </c>
      <c r="D18" s="20">
        <v>1200000</v>
      </c>
      <c r="E18" s="19">
        <v>0</v>
      </c>
      <c r="F18" s="20">
        <v>1200000</v>
      </c>
    </row>
    <row r="19" spans="1:6" ht="12.6" customHeight="1" x14ac:dyDescent="0.2">
      <c r="A19" s="17">
        <v>3326</v>
      </c>
      <c r="B19" s="18" t="s">
        <v>19</v>
      </c>
      <c r="C19" s="19">
        <v>0</v>
      </c>
      <c r="D19" s="20">
        <v>300000</v>
      </c>
      <c r="E19" s="19">
        <v>0</v>
      </c>
      <c r="F19" s="20">
        <v>300000</v>
      </c>
    </row>
    <row r="20" spans="1:6" ht="12.6" customHeight="1" x14ac:dyDescent="0.2">
      <c r="A20" s="17">
        <v>3392</v>
      </c>
      <c r="B20" s="18" t="s">
        <v>20</v>
      </c>
      <c r="C20" s="19">
        <v>0</v>
      </c>
      <c r="D20" s="20">
        <v>17820000</v>
      </c>
      <c r="E20" s="19">
        <v>0</v>
      </c>
      <c r="F20" s="20">
        <v>17820000</v>
      </c>
    </row>
    <row r="21" spans="1:6" ht="12.6" customHeight="1" thickBot="1" x14ac:dyDescent="0.25">
      <c r="A21" s="28">
        <v>3392</v>
      </c>
      <c r="B21" s="29" t="s">
        <v>21</v>
      </c>
      <c r="C21" s="30">
        <v>0</v>
      </c>
      <c r="D21" s="31">
        <v>1205000</v>
      </c>
      <c r="E21" s="30">
        <v>0</v>
      </c>
      <c r="F21" s="31">
        <v>1205000</v>
      </c>
    </row>
    <row r="22" spans="1:6" ht="12.6" customHeight="1" thickBot="1" x14ac:dyDescent="0.25">
      <c r="A22" s="21"/>
      <c r="B22" s="32" t="s">
        <v>22</v>
      </c>
      <c r="C22" s="23">
        <f>SUM(C17:C21)</f>
        <v>0</v>
      </c>
      <c r="D22" s="23">
        <f>SUM(D16:D21)</f>
        <v>21215000</v>
      </c>
      <c r="E22" s="23">
        <f>SUM(E17:E21)</f>
        <v>0</v>
      </c>
      <c r="F22" s="23">
        <f>SUM(F16:F21)</f>
        <v>21215000</v>
      </c>
    </row>
    <row r="23" spans="1:6" ht="12.6" customHeight="1" x14ac:dyDescent="0.2">
      <c r="A23" s="24">
        <v>3341</v>
      </c>
      <c r="B23" s="25" t="s">
        <v>23</v>
      </c>
      <c r="C23" s="26">
        <v>0</v>
      </c>
      <c r="D23" s="27">
        <v>1250000</v>
      </c>
      <c r="E23" s="26">
        <v>0</v>
      </c>
      <c r="F23" s="27">
        <v>1250000</v>
      </c>
    </row>
    <row r="24" spans="1:6" ht="12.6" customHeight="1" x14ac:dyDescent="0.2">
      <c r="A24" s="17">
        <v>3349</v>
      </c>
      <c r="B24" s="18" t="s">
        <v>24</v>
      </c>
      <c r="C24" s="19">
        <v>0</v>
      </c>
      <c r="D24" s="20">
        <v>515000</v>
      </c>
      <c r="E24" s="19">
        <v>0</v>
      </c>
      <c r="F24" s="20">
        <v>515000</v>
      </c>
    </row>
    <row r="25" spans="1:6" ht="12.6" customHeight="1" x14ac:dyDescent="0.2">
      <c r="A25" s="17">
        <v>3392</v>
      </c>
      <c r="B25" s="18" t="s">
        <v>25</v>
      </c>
      <c r="C25" s="19">
        <v>0</v>
      </c>
      <c r="D25" s="20">
        <v>550000</v>
      </c>
      <c r="E25" s="19">
        <v>0</v>
      </c>
      <c r="F25" s="20">
        <v>550000</v>
      </c>
    </row>
    <row r="26" spans="1:6" ht="12.6" customHeight="1" thickBot="1" x14ac:dyDescent="0.25">
      <c r="A26" s="28">
        <v>3399</v>
      </c>
      <c r="B26" s="29" t="s">
        <v>26</v>
      </c>
      <c r="C26" s="30">
        <v>0</v>
      </c>
      <c r="D26" s="31">
        <v>650000</v>
      </c>
      <c r="E26" s="30">
        <v>0</v>
      </c>
      <c r="F26" s="31">
        <v>650000</v>
      </c>
    </row>
    <row r="27" spans="1:6" ht="12.6" customHeight="1" thickBot="1" x14ac:dyDescent="0.25">
      <c r="A27" s="21"/>
      <c r="B27" s="32" t="s">
        <v>27</v>
      </c>
      <c r="C27" s="23">
        <v>0</v>
      </c>
      <c r="D27" s="23">
        <f>SUM(D23:D26)</f>
        <v>2965000</v>
      </c>
      <c r="E27" s="23">
        <v>0</v>
      </c>
      <c r="F27" s="23">
        <f>SUM(F23:F26)</f>
        <v>2965000</v>
      </c>
    </row>
    <row r="28" spans="1:6" ht="12.6" customHeight="1" x14ac:dyDescent="0.2">
      <c r="A28" s="24">
        <v>3412</v>
      </c>
      <c r="B28" s="25" t="s">
        <v>28</v>
      </c>
      <c r="C28" s="26">
        <v>0</v>
      </c>
      <c r="D28" s="27">
        <v>926000</v>
      </c>
      <c r="E28" s="26">
        <v>0</v>
      </c>
      <c r="F28" s="27">
        <v>926000</v>
      </c>
    </row>
    <row r="29" spans="1:6" ht="12.75" customHeight="1" x14ac:dyDescent="0.2">
      <c r="A29" s="17">
        <v>3419</v>
      </c>
      <c r="B29" s="18" t="s">
        <v>29</v>
      </c>
      <c r="C29" s="19">
        <v>0</v>
      </c>
      <c r="D29" s="20">
        <v>400000</v>
      </c>
      <c r="E29" s="19">
        <v>0</v>
      </c>
      <c r="F29" s="20">
        <v>400000</v>
      </c>
    </row>
    <row r="30" spans="1:6" ht="12.6" customHeight="1" x14ac:dyDescent="0.2">
      <c r="A30" s="17">
        <v>3419</v>
      </c>
      <c r="B30" s="18" t="s">
        <v>30</v>
      </c>
      <c r="C30" s="19">
        <v>0</v>
      </c>
      <c r="D30" s="20">
        <v>9350000</v>
      </c>
      <c r="E30" s="19">
        <v>0</v>
      </c>
      <c r="F30" s="20">
        <v>9350000</v>
      </c>
    </row>
    <row r="31" spans="1:6" ht="12.6" customHeight="1" x14ac:dyDescent="0.2">
      <c r="A31" s="17">
        <v>3419</v>
      </c>
      <c r="B31" s="18" t="s">
        <v>31</v>
      </c>
      <c r="C31" s="19">
        <v>0</v>
      </c>
      <c r="D31" s="20">
        <v>2580000</v>
      </c>
      <c r="E31" s="19">
        <v>0</v>
      </c>
      <c r="F31" s="20">
        <v>2580000</v>
      </c>
    </row>
    <row r="32" spans="1:6" ht="12.6" customHeight="1" thickBot="1" x14ac:dyDescent="0.25">
      <c r="A32" s="28">
        <v>3429</v>
      </c>
      <c r="B32" s="29" t="s">
        <v>32</v>
      </c>
      <c r="C32" s="30">
        <v>0</v>
      </c>
      <c r="D32" s="31">
        <v>7791000</v>
      </c>
      <c r="E32" s="30">
        <v>0</v>
      </c>
      <c r="F32" s="31">
        <v>7791000</v>
      </c>
    </row>
    <row r="33" spans="1:6" ht="12.6" customHeight="1" thickBot="1" x14ac:dyDescent="0.25">
      <c r="A33" s="21"/>
      <c r="B33" s="32" t="s">
        <v>33</v>
      </c>
      <c r="C33" s="23">
        <v>0</v>
      </c>
      <c r="D33" s="23">
        <f>SUM(D28:D32)</f>
        <v>21047000</v>
      </c>
      <c r="E33" s="23">
        <v>0</v>
      </c>
      <c r="F33" s="23">
        <f>SUM(F28:F32)</f>
        <v>21047000</v>
      </c>
    </row>
    <row r="34" spans="1:6" ht="12.6" customHeight="1" x14ac:dyDescent="0.2">
      <c r="A34" s="24">
        <v>4339</v>
      </c>
      <c r="B34" s="25" t="s">
        <v>34</v>
      </c>
      <c r="C34" s="26">
        <v>0</v>
      </c>
      <c r="D34" s="27">
        <v>312000</v>
      </c>
      <c r="E34" s="26">
        <v>0</v>
      </c>
      <c r="F34" s="27">
        <v>312000</v>
      </c>
    </row>
    <row r="35" spans="1:6" ht="12.6" customHeight="1" x14ac:dyDescent="0.2">
      <c r="A35" s="17">
        <v>4341</v>
      </c>
      <c r="B35" s="18" t="s">
        <v>35</v>
      </c>
      <c r="C35" s="19">
        <v>0</v>
      </c>
      <c r="D35" s="20">
        <v>300000</v>
      </c>
      <c r="E35" s="19">
        <v>0</v>
      </c>
      <c r="F35" s="20">
        <v>300000</v>
      </c>
    </row>
    <row r="36" spans="1:6" ht="12.6" customHeight="1" x14ac:dyDescent="0.2">
      <c r="A36" s="17">
        <v>4357</v>
      </c>
      <c r="B36" s="18" t="s">
        <v>36</v>
      </c>
      <c r="C36" s="19">
        <v>5000000</v>
      </c>
      <c r="D36" s="20">
        <v>9000000</v>
      </c>
      <c r="E36" s="19">
        <v>5000000</v>
      </c>
      <c r="F36" s="20">
        <v>9000000</v>
      </c>
    </row>
    <row r="37" spans="1:6" ht="12.6" customHeight="1" x14ac:dyDescent="0.2">
      <c r="A37" s="17">
        <v>4359</v>
      </c>
      <c r="B37" s="18" t="s">
        <v>37</v>
      </c>
      <c r="C37" s="19">
        <v>0</v>
      </c>
      <c r="D37" s="20">
        <v>770000</v>
      </c>
      <c r="E37" s="19">
        <v>0</v>
      </c>
      <c r="F37" s="20">
        <v>770000</v>
      </c>
    </row>
    <row r="38" spans="1:6" ht="12.6" customHeight="1" x14ac:dyDescent="0.2">
      <c r="A38" s="17">
        <v>4374</v>
      </c>
      <c r="B38" s="18" t="s">
        <v>38</v>
      </c>
      <c r="C38" s="19">
        <v>0</v>
      </c>
      <c r="D38" s="20">
        <v>300000</v>
      </c>
      <c r="E38" s="19">
        <v>0</v>
      </c>
      <c r="F38" s="20">
        <v>300000</v>
      </c>
    </row>
    <row r="39" spans="1:6" ht="12.6" customHeight="1" x14ac:dyDescent="0.2">
      <c r="A39" s="17">
        <v>4379</v>
      </c>
      <c r="B39" s="18" t="s">
        <v>39</v>
      </c>
      <c r="C39" s="19">
        <v>0</v>
      </c>
      <c r="D39" s="20">
        <v>600000</v>
      </c>
      <c r="E39" s="19">
        <v>0</v>
      </c>
      <c r="F39" s="20">
        <v>600000</v>
      </c>
    </row>
    <row r="40" spans="1:6" ht="12.6" customHeight="1" x14ac:dyDescent="0.2">
      <c r="A40" s="17">
        <v>4399</v>
      </c>
      <c r="B40" s="18" t="s">
        <v>40</v>
      </c>
      <c r="C40" s="19">
        <v>0</v>
      </c>
      <c r="D40" s="20">
        <v>180000</v>
      </c>
      <c r="E40" s="19">
        <v>0</v>
      </c>
      <c r="F40" s="20">
        <v>180000</v>
      </c>
    </row>
    <row r="41" spans="1:6" ht="12.6" customHeight="1" thickBot="1" x14ac:dyDescent="0.25">
      <c r="A41" s="28">
        <v>6171</v>
      </c>
      <c r="B41" s="29" t="s">
        <v>41</v>
      </c>
      <c r="C41" s="30">
        <v>6500000</v>
      </c>
      <c r="D41" s="31">
        <v>561000</v>
      </c>
      <c r="E41" s="30">
        <v>6500000</v>
      </c>
      <c r="F41" s="31">
        <v>561000</v>
      </c>
    </row>
    <row r="42" spans="1:6" ht="12.6" customHeight="1" thickBot="1" x14ac:dyDescent="0.25">
      <c r="A42" s="21"/>
      <c r="B42" s="32" t="s">
        <v>42</v>
      </c>
      <c r="C42" s="23">
        <f>SUM(C34:C41)</f>
        <v>11500000</v>
      </c>
      <c r="D42" s="23">
        <f>SUM(D34:D41)</f>
        <v>12023000</v>
      </c>
      <c r="E42" s="23">
        <f>SUM(E34:E41)</f>
        <v>11500000</v>
      </c>
      <c r="F42" s="23">
        <f>SUM(F34:F41)</f>
        <v>12023000</v>
      </c>
    </row>
    <row r="43" spans="1:6" ht="12.6" customHeight="1" x14ac:dyDescent="0.2">
      <c r="A43" s="24">
        <v>3612</v>
      </c>
      <c r="B43" s="25" t="s">
        <v>43</v>
      </c>
      <c r="C43" s="26">
        <v>7000000</v>
      </c>
      <c r="D43" s="27">
        <v>6900000</v>
      </c>
      <c r="E43" s="26">
        <v>7100000</v>
      </c>
      <c r="F43" s="27">
        <v>7000000</v>
      </c>
    </row>
    <row r="44" spans="1:6" ht="12.6" customHeight="1" x14ac:dyDescent="0.2">
      <c r="A44" s="17">
        <v>3613</v>
      </c>
      <c r="B44" s="18" t="s">
        <v>44</v>
      </c>
      <c r="C44" s="19">
        <v>4250000</v>
      </c>
      <c r="D44" s="20">
        <v>6900000</v>
      </c>
      <c r="E44" s="19">
        <v>4400000</v>
      </c>
      <c r="F44" s="20">
        <v>7000000</v>
      </c>
    </row>
    <row r="45" spans="1:6" ht="12.6" customHeight="1" thickBot="1" x14ac:dyDescent="0.25">
      <c r="A45" s="28">
        <v>3639</v>
      </c>
      <c r="B45" s="29" t="s">
        <v>45</v>
      </c>
      <c r="C45" s="30">
        <v>1700000</v>
      </c>
      <c r="D45" s="31">
        <v>950000</v>
      </c>
      <c r="E45" s="30">
        <v>1700000</v>
      </c>
      <c r="F45" s="31">
        <v>950000</v>
      </c>
    </row>
    <row r="46" spans="1:6" ht="12.6" customHeight="1" thickBot="1" x14ac:dyDescent="0.25">
      <c r="A46" s="21"/>
      <c r="B46" s="32" t="s">
        <v>46</v>
      </c>
      <c r="C46" s="23">
        <f>SUM(C43:C45)</f>
        <v>12950000</v>
      </c>
      <c r="D46" s="23">
        <f>SUM(D43:D45)</f>
        <v>14750000</v>
      </c>
      <c r="E46" s="23">
        <f>SUM(E43:E45)</f>
        <v>13200000</v>
      </c>
      <c r="F46" s="23">
        <f>SUM(F43:F45)</f>
        <v>14950000</v>
      </c>
    </row>
    <row r="47" spans="1:6" ht="12.6" customHeight="1" x14ac:dyDescent="0.2">
      <c r="A47" s="24">
        <v>2212</v>
      </c>
      <c r="B47" s="25" t="s">
        <v>47</v>
      </c>
      <c r="C47" s="26">
        <v>0</v>
      </c>
      <c r="D47" s="27">
        <v>17322000</v>
      </c>
      <c r="E47" s="26">
        <v>0</v>
      </c>
      <c r="F47" s="27">
        <v>17322000</v>
      </c>
    </row>
    <row r="48" spans="1:6" ht="12.6" customHeight="1" x14ac:dyDescent="0.2">
      <c r="A48" s="17">
        <v>2219</v>
      </c>
      <c r="B48" s="18" t="s">
        <v>48</v>
      </c>
      <c r="C48" s="19">
        <v>3000000</v>
      </c>
      <c r="D48" s="20">
        <v>2899000</v>
      </c>
      <c r="E48" s="19">
        <v>3000000</v>
      </c>
      <c r="F48" s="20">
        <v>2899000</v>
      </c>
    </row>
    <row r="49" spans="1:7" ht="12.6" customHeight="1" thickBot="1" x14ac:dyDescent="0.25">
      <c r="A49" s="28">
        <v>2219</v>
      </c>
      <c r="B49" s="29" t="s">
        <v>49</v>
      </c>
      <c r="C49" s="30">
        <v>0</v>
      </c>
      <c r="D49" s="31">
        <v>10122000</v>
      </c>
      <c r="E49" s="30">
        <v>0</v>
      </c>
      <c r="F49" s="31">
        <v>10122000</v>
      </c>
    </row>
    <row r="50" spans="1:7" ht="12.6" customHeight="1" thickBot="1" x14ac:dyDescent="0.25">
      <c r="A50" s="21"/>
      <c r="B50" s="32" t="s">
        <v>50</v>
      </c>
      <c r="C50" s="23">
        <f>SUM(C47:C49)</f>
        <v>3000000</v>
      </c>
      <c r="D50" s="23">
        <f>SUM(D47:D49)</f>
        <v>30343000</v>
      </c>
      <c r="E50" s="23">
        <f>SUM(E47:E49)</f>
        <v>3000000</v>
      </c>
      <c r="F50" s="23">
        <f>SUM(F47:F49)</f>
        <v>30343000</v>
      </c>
    </row>
    <row r="51" spans="1:7" ht="12.6" customHeight="1" x14ac:dyDescent="0.2">
      <c r="A51" s="24">
        <v>2223</v>
      </c>
      <c r="B51" s="25" t="s">
        <v>51</v>
      </c>
      <c r="C51" s="26">
        <v>0</v>
      </c>
      <c r="D51" s="27">
        <v>210000</v>
      </c>
      <c r="E51" s="26">
        <v>0</v>
      </c>
      <c r="F51" s="27">
        <v>210000</v>
      </c>
    </row>
    <row r="52" spans="1:7" ht="12.6" customHeight="1" thickBot="1" x14ac:dyDescent="0.25">
      <c r="A52" s="28">
        <v>2292</v>
      </c>
      <c r="B52" s="29" t="s">
        <v>52</v>
      </c>
      <c r="C52" s="30">
        <v>0</v>
      </c>
      <c r="D52" s="31">
        <v>20070000</v>
      </c>
      <c r="E52" s="30">
        <v>0</v>
      </c>
      <c r="F52" s="31">
        <v>20070000</v>
      </c>
    </row>
    <row r="53" spans="1:7" ht="12.6" customHeight="1" thickBot="1" x14ac:dyDescent="0.25">
      <c r="A53" s="21"/>
      <c r="B53" s="32" t="s">
        <v>53</v>
      </c>
      <c r="C53" s="23">
        <v>0</v>
      </c>
      <c r="D53" s="23">
        <f>SUM(D51:D52)</f>
        <v>20280000</v>
      </c>
      <c r="E53" s="23">
        <v>0</v>
      </c>
      <c r="F53" s="23">
        <f>SUM(F51:F52)</f>
        <v>20280000</v>
      </c>
    </row>
    <row r="54" spans="1:7" ht="12.6" customHeight="1" x14ac:dyDescent="0.25">
      <c r="A54" s="24">
        <v>2141</v>
      </c>
      <c r="B54" s="33" t="s">
        <v>54</v>
      </c>
      <c r="C54" s="26">
        <v>80000</v>
      </c>
      <c r="D54" s="27">
        <v>159000</v>
      </c>
      <c r="E54" s="26">
        <v>80000</v>
      </c>
      <c r="F54" s="27">
        <v>159000</v>
      </c>
      <c r="G54" s="5"/>
    </row>
    <row r="55" spans="1:7" ht="12.6" customHeight="1" x14ac:dyDescent="0.2">
      <c r="A55" s="17">
        <v>2169</v>
      </c>
      <c r="B55" s="18" t="s">
        <v>55</v>
      </c>
      <c r="C55" s="19">
        <v>0</v>
      </c>
      <c r="D55" s="20">
        <v>100000</v>
      </c>
      <c r="E55" s="19">
        <v>0</v>
      </c>
      <c r="F55" s="20">
        <v>100000</v>
      </c>
    </row>
    <row r="56" spans="1:7" ht="12.6" customHeight="1" x14ac:dyDescent="0.2">
      <c r="A56" s="17">
        <v>3631</v>
      </c>
      <c r="B56" s="18" t="s">
        <v>56</v>
      </c>
      <c r="C56" s="19">
        <v>0</v>
      </c>
      <c r="D56" s="20">
        <v>15750000</v>
      </c>
      <c r="E56" s="19">
        <v>0</v>
      </c>
      <c r="F56" s="20">
        <v>15750000</v>
      </c>
    </row>
    <row r="57" spans="1:7" ht="12.6" customHeight="1" x14ac:dyDescent="0.2">
      <c r="A57" s="17">
        <v>3632</v>
      </c>
      <c r="B57" s="18" t="s">
        <v>57</v>
      </c>
      <c r="C57" s="19">
        <v>800000</v>
      </c>
      <c r="D57" s="20">
        <v>4494000</v>
      </c>
      <c r="E57" s="19">
        <v>800000</v>
      </c>
      <c r="F57" s="20">
        <v>4494000</v>
      </c>
    </row>
    <row r="58" spans="1:7" ht="12.6" customHeight="1" x14ac:dyDescent="0.2">
      <c r="A58" s="17">
        <v>3635</v>
      </c>
      <c r="B58" s="18" t="s">
        <v>58</v>
      </c>
      <c r="C58" s="19">
        <v>0</v>
      </c>
      <c r="D58" s="20">
        <v>470000</v>
      </c>
      <c r="E58" s="19">
        <v>0</v>
      </c>
      <c r="F58" s="20">
        <v>470000</v>
      </c>
    </row>
    <row r="59" spans="1:7" ht="12.6" customHeight="1" x14ac:dyDescent="0.2">
      <c r="A59" s="17">
        <v>3636</v>
      </c>
      <c r="B59" s="18" t="s">
        <v>59</v>
      </c>
      <c r="C59" s="19">
        <v>0</v>
      </c>
      <c r="D59" s="20">
        <v>985000</v>
      </c>
      <c r="E59" s="19">
        <v>0</v>
      </c>
      <c r="F59" s="20">
        <v>985000</v>
      </c>
    </row>
    <row r="60" spans="1:7" ht="12.6" customHeight="1" x14ac:dyDescent="0.2">
      <c r="A60" s="17">
        <v>3639</v>
      </c>
      <c r="B60" s="18" t="s">
        <v>60</v>
      </c>
      <c r="C60" s="19">
        <v>0</v>
      </c>
      <c r="D60" s="20">
        <v>450000</v>
      </c>
      <c r="E60" s="19">
        <v>0</v>
      </c>
      <c r="F60" s="20">
        <v>450000</v>
      </c>
    </row>
    <row r="61" spans="1:7" ht="12.6" customHeight="1" x14ac:dyDescent="0.2">
      <c r="A61" s="17">
        <v>3699</v>
      </c>
      <c r="B61" s="18" t="s">
        <v>61</v>
      </c>
      <c r="C61" s="19">
        <v>0</v>
      </c>
      <c r="D61" s="20">
        <v>3035000</v>
      </c>
      <c r="E61" s="19">
        <v>0</v>
      </c>
      <c r="F61" s="20">
        <v>3035000</v>
      </c>
    </row>
    <row r="62" spans="1:7" ht="12.6" customHeight="1" thickBot="1" x14ac:dyDescent="0.25">
      <c r="A62" s="28">
        <v>3745</v>
      </c>
      <c r="B62" s="29" t="s">
        <v>62</v>
      </c>
      <c r="C62" s="30">
        <v>0</v>
      </c>
      <c r="D62" s="31">
        <v>17550000</v>
      </c>
      <c r="E62" s="30">
        <v>0</v>
      </c>
      <c r="F62" s="31">
        <v>17550000</v>
      </c>
    </row>
    <row r="63" spans="1:7" ht="12.6" customHeight="1" thickBot="1" x14ac:dyDescent="0.25">
      <c r="A63" s="21"/>
      <c r="B63" s="32" t="s">
        <v>63</v>
      </c>
      <c r="C63" s="23">
        <f>SUM(C54:C62)</f>
        <v>880000</v>
      </c>
      <c r="D63" s="23">
        <f>SUM(D54:D62)</f>
        <v>42993000</v>
      </c>
      <c r="E63" s="23">
        <f>SUM(E54:E62)</f>
        <v>880000</v>
      </c>
      <c r="F63" s="23">
        <f>SUM(F54:F62)</f>
        <v>42993000</v>
      </c>
    </row>
    <row r="64" spans="1:7" ht="12.6" customHeight="1" x14ac:dyDescent="0.2">
      <c r="A64" s="34"/>
      <c r="B64" s="35" t="s">
        <v>64</v>
      </c>
      <c r="C64" s="36">
        <v>11000000</v>
      </c>
      <c r="D64" s="37">
        <v>0</v>
      </c>
      <c r="E64" s="36">
        <v>11000000</v>
      </c>
      <c r="F64" s="37">
        <v>0</v>
      </c>
    </row>
    <row r="65" spans="1:7" ht="12.6" customHeight="1" x14ac:dyDescent="0.2">
      <c r="A65" s="17">
        <v>3722</v>
      </c>
      <c r="B65" s="18" t="s">
        <v>65</v>
      </c>
      <c r="C65" s="20">
        <v>0</v>
      </c>
      <c r="D65" s="20">
        <v>19441000</v>
      </c>
      <c r="E65" s="20">
        <v>0</v>
      </c>
      <c r="F65" s="20">
        <v>19441000</v>
      </c>
    </row>
    <row r="66" spans="1:7" ht="12.6" customHeight="1" x14ac:dyDescent="0.2">
      <c r="A66" s="17">
        <v>3723</v>
      </c>
      <c r="B66" s="38" t="s">
        <v>66</v>
      </c>
      <c r="C66" s="20">
        <v>180000</v>
      </c>
      <c r="D66" s="38">
        <v>0</v>
      </c>
      <c r="E66" s="20">
        <v>180000</v>
      </c>
      <c r="F66" s="38">
        <v>0</v>
      </c>
    </row>
    <row r="67" spans="1:7" ht="12.6" customHeight="1" x14ac:dyDescent="0.2">
      <c r="A67" s="17">
        <v>3724</v>
      </c>
      <c r="B67" s="18" t="s">
        <v>67</v>
      </c>
      <c r="C67" s="20">
        <v>0</v>
      </c>
      <c r="D67" s="20">
        <v>74000</v>
      </c>
      <c r="E67" s="20">
        <v>0</v>
      </c>
      <c r="F67" s="20">
        <v>74000</v>
      </c>
    </row>
    <row r="68" spans="1:7" ht="12.6" customHeight="1" x14ac:dyDescent="0.2">
      <c r="A68" s="17">
        <v>3725</v>
      </c>
      <c r="B68" s="18" t="s">
        <v>68</v>
      </c>
      <c r="C68" s="20">
        <v>2200000</v>
      </c>
      <c r="D68" s="20">
        <v>16822000</v>
      </c>
      <c r="E68" s="20">
        <v>2200000</v>
      </c>
      <c r="F68" s="20">
        <v>16822000</v>
      </c>
    </row>
    <row r="69" spans="1:7" ht="12.6" customHeight="1" thickBot="1" x14ac:dyDescent="0.25">
      <c r="A69" s="28">
        <v>3729</v>
      </c>
      <c r="B69" s="29" t="s">
        <v>69</v>
      </c>
      <c r="C69" s="30">
        <v>0</v>
      </c>
      <c r="D69" s="31">
        <v>149000</v>
      </c>
      <c r="E69" s="30">
        <v>0</v>
      </c>
      <c r="F69" s="31">
        <v>149000</v>
      </c>
    </row>
    <row r="70" spans="1:7" ht="12.6" customHeight="1" thickBot="1" x14ac:dyDescent="0.25">
      <c r="A70" s="21"/>
      <c r="B70" s="32" t="s">
        <v>70</v>
      </c>
      <c r="C70" s="23">
        <f>SUM(C64:C69)</f>
        <v>13380000</v>
      </c>
      <c r="D70" s="23">
        <f>SUM(D64:D69)</f>
        <v>36486000</v>
      </c>
      <c r="E70" s="23">
        <f>SUM(E64:E69)</f>
        <v>13380000</v>
      </c>
      <c r="F70" s="23">
        <f>SUM(F64:F69)</f>
        <v>36486000</v>
      </c>
    </row>
    <row r="71" spans="1:7" ht="12.6" customHeight="1" x14ac:dyDescent="0.2">
      <c r="A71" s="24">
        <v>5273</v>
      </c>
      <c r="B71" s="25" t="s">
        <v>71</v>
      </c>
      <c r="C71" s="26"/>
      <c r="D71" s="27">
        <v>70000</v>
      </c>
      <c r="E71" s="26"/>
      <c r="F71" s="27">
        <v>70000</v>
      </c>
    </row>
    <row r="72" spans="1:7" ht="12.6" customHeight="1" thickBot="1" x14ac:dyDescent="0.25">
      <c r="A72" s="28">
        <v>5512</v>
      </c>
      <c r="B72" s="29" t="s">
        <v>72</v>
      </c>
      <c r="C72" s="30">
        <v>40000</v>
      </c>
      <c r="D72" s="31">
        <v>1805000</v>
      </c>
      <c r="E72" s="30">
        <v>40000</v>
      </c>
      <c r="F72" s="31">
        <v>1805000</v>
      </c>
    </row>
    <row r="73" spans="1:7" ht="12.6" customHeight="1" thickBot="1" x14ac:dyDescent="0.25">
      <c r="A73" s="21"/>
      <c r="B73" s="32" t="s">
        <v>73</v>
      </c>
      <c r="C73" s="23">
        <f>SUM(C71:C72)</f>
        <v>40000</v>
      </c>
      <c r="D73" s="23">
        <f>SUM(D71:D72)</f>
        <v>1875000</v>
      </c>
      <c r="E73" s="23">
        <f>SUM(E71:E72)</f>
        <v>40000</v>
      </c>
      <c r="F73" s="23">
        <f>SUM(F71:F72)</f>
        <v>1875000</v>
      </c>
    </row>
    <row r="74" spans="1:7" ht="12.6" customHeight="1" thickBot="1" x14ac:dyDescent="0.25">
      <c r="A74" s="39">
        <v>5311</v>
      </c>
      <c r="B74" s="40" t="s">
        <v>74</v>
      </c>
      <c r="C74" s="41">
        <v>150000</v>
      </c>
      <c r="D74" s="42">
        <v>24800000</v>
      </c>
      <c r="E74" s="41">
        <v>150000</v>
      </c>
      <c r="F74" s="42">
        <v>25650000</v>
      </c>
    </row>
    <row r="75" spans="1:7" ht="12.6" customHeight="1" thickBot="1" x14ac:dyDescent="0.25">
      <c r="A75" s="21"/>
      <c r="B75" s="32" t="s">
        <v>75</v>
      </c>
      <c r="C75" s="23">
        <f>SUM(C74)</f>
        <v>150000</v>
      </c>
      <c r="D75" s="23">
        <f>SUM(D74)</f>
        <v>24800000</v>
      </c>
      <c r="E75" s="23">
        <f>SUM(E74)</f>
        <v>150000</v>
      </c>
      <c r="F75" s="23">
        <f>SUM(F74)</f>
        <v>25650000</v>
      </c>
      <c r="G75" s="43"/>
    </row>
    <row r="76" spans="1:7" ht="12.6" customHeight="1" x14ac:dyDescent="0.2">
      <c r="A76" s="34"/>
      <c r="B76" s="35" t="s">
        <v>76</v>
      </c>
      <c r="C76" s="37"/>
      <c r="D76" s="37">
        <v>955000</v>
      </c>
      <c r="E76" s="37"/>
      <c r="F76" s="37">
        <v>955000</v>
      </c>
      <c r="G76" s="43"/>
    </row>
    <row r="77" spans="1:7" ht="12.6" customHeight="1" x14ac:dyDescent="0.2">
      <c r="A77" s="44"/>
      <c r="B77" s="45" t="s">
        <v>77</v>
      </c>
      <c r="C77" s="46"/>
      <c r="D77" s="46">
        <v>145000</v>
      </c>
      <c r="E77" s="46"/>
      <c r="F77" s="46">
        <v>145000</v>
      </c>
      <c r="G77" s="43"/>
    </row>
    <row r="78" spans="1:7" ht="12.6" customHeight="1" x14ac:dyDescent="0.2">
      <c r="A78" s="44"/>
      <c r="B78" s="45" t="s">
        <v>78</v>
      </c>
      <c r="C78" s="46"/>
      <c r="D78" s="46">
        <v>130000</v>
      </c>
      <c r="E78" s="46"/>
      <c r="F78" s="46">
        <v>130000</v>
      </c>
      <c r="G78" s="43"/>
    </row>
    <row r="79" spans="1:7" ht="12.6" customHeight="1" x14ac:dyDescent="0.2">
      <c r="A79" s="44"/>
      <c r="B79" s="45" t="s">
        <v>79</v>
      </c>
      <c r="C79" s="46"/>
      <c r="D79" s="46">
        <v>260000</v>
      </c>
      <c r="E79" s="46"/>
      <c r="F79" s="46">
        <v>260000</v>
      </c>
      <c r="G79" s="43"/>
    </row>
    <row r="80" spans="1:7" ht="12.6" customHeight="1" x14ac:dyDescent="0.2">
      <c r="A80" s="44"/>
      <c r="B80" s="45" t="s">
        <v>80</v>
      </c>
      <c r="C80" s="46"/>
      <c r="D80" s="46">
        <v>130000</v>
      </c>
      <c r="E80" s="46"/>
      <c r="F80" s="46">
        <v>130000</v>
      </c>
      <c r="G80" s="43"/>
    </row>
    <row r="81" spans="1:9" ht="12.6" customHeight="1" x14ac:dyDescent="0.2">
      <c r="A81" s="44"/>
      <c r="B81" s="45" t="s">
        <v>81</v>
      </c>
      <c r="C81" s="46"/>
      <c r="D81" s="46">
        <v>140000</v>
      </c>
      <c r="E81" s="46"/>
      <c r="F81" s="46">
        <v>140000</v>
      </c>
      <c r="G81" s="43"/>
    </row>
    <row r="82" spans="1:9" ht="12.6" customHeight="1" x14ac:dyDescent="0.2">
      <c r="A82" s="44"/>
      <c r="B82" s="45" t="s">
        <v>82</v>
      </c>
      <c r="C82" s="46"/>
      <c r="D82" s="46">
        <v>390000</v>
      </c>
      <c r="E82" s="46"/>
      <c r="F82" s="46">
        <v>390000</v>
      </c>
    </row>
    <row r="83" spans="1:9" ht="12.6" customHeight="1" thickBot="1" x14ac:dyDescent="0.25">
      <c r="A83" s="28"/>
      <c r="B83" s="47" t="s">
        <v>83</v>
      </c>
      <c r="C83" s="30"/>
      <c r="D83" s="31">
        <v>200000</v>
      </c>
      <c r="E83" s="30"/>
      <c r="F83" s="31">
        <v>200000</v>
      </c>
    </row>
    <row r="84" spans="1:9" ht="12.6" customHeight="1" thickBot="1" x14ac:dyDescent="0.25">
      <c r="A84" s="48"/>
      <c r="B84" s="32" t="s">
        <v>84</v>
      </c>
      <c r="C84" s="23">
        <v>0</v>
      </c>
      <c r="D84" s="23">
        <f>SUM(D76:D83)</f>
        <v>2350000</v>
      </c>
      <c r="E84" s="23">
        <v>0</v>
      </c>
      <c r="F84" s="23">
        <f>SUM(F76:F83)</f>
        <v>2350000</v>
      </c>
    </row>
    <row r="85" spans="1:9" ht="12.6" customHeight="1" x14ac:dyDescent="0.2">
      <c r="A85" s="34">
        <v>2299</v>
      </c>
      <c r="B85" s="35" t="s">
        <v>85</v>
      </c>
      <c r="C85" s="37">
        <v>18000000</v>
      </c>
      <c r="D85" s="37">
        <v>0</v>
      </c>
      <c r="E85" s="37">
        <v>18000000</v>
      </c>
      <c r="F85" s="37">
        <v>0</v>
      </c>
    </row>
    <row r="86" spans="1:9" ht="12.6" customHeight="1" x14ac:dyDescent="0.2">
      <c r="A86" s="44">
        <v>5311</v>
      </c>
      <c r="B86" s="45" t="s">
        <v>86</v>
      </c>
      <c r="C86" s="46">
        <v>150000</v>
      </c>
      <c r="D86" s="46">
        <v>0</v>
      </c>
      <c r="E86" s="46">
        <v>150000</v>
      </c>
      <c r="F86" s="46">
        <v>0</v>
      </c>
    </row>
    <row r="87" spans="1:9" ht="12.6" customHeight="1" x14ac:dyDescent="0.2">
      <c r="A87" s="17">
        <v>6112</v>
      </c>
      <c r="B87" s="18" t="s">
        <v>87</v>
      </c>
      <c r="C87" s="19">
        <v>0</v>
      </c>
      <c r="D87" s="20">
        <v>6000000</v>
      </c>
      <c r="E87" s="19">
        <v>0</v>
      </c>
      <c r="F87" s="20">
        <v>6000000</v>
      </c>
    </row>
    <row r="88" spans="1:9" ht="12.6" customHeight="1" x14ac:dyDescent="0.2">
      <c r="A88" s="17">
        <v>6171</v>
      </c>
      <c r="B88" s="18" t="s">
        <v>88</v>
      </c>
      <c r="C88" s="19">
        <v>0</v>
      </c>
      <c r="D88" s="20">
        <v>92000000</v>
      </c>
      <c r="E88" s="19">
        <v>0</v>
      </c>
      <c r="F88" s="20">
        <v>95500000</v>
      </c>
      <c r="I88" s="49"/>
    </row>
    <row r="89" spans="1:9" ht="12.6" customHeight="1" x14ac:dyDescent="0.2">
      <c r="A89" s="50">
        <v>6171</v>
      </c>
      <c r="B89" s="18" t="s">
        <v>89</v>
      </c>
      <c r="C89" s="19">
        <v>0</v>
      </c>
      <c r="D89" s="20">
        <v>900000</v>
      </c>
      <c r="E89" s="19">
        <v>0</v>
      </c>
      <c r="F89" s="20">
        <v>900000</v>
      </c>
    </row>
    <row r="90" spans="1:9" ht="12.6" customHeight="1" x14ac:dyDescent="0.2">
      <c r="A90" s="17">
        <v>6171</v>
      </c>
      <c r="B90" s="18" t="s">
        <v>90</v>
      </c>
      <c r="C90" s="19">
        <v>0</v>
      </c>
      <c r="D90" s="20">
        <v>550000</v>
      </c>
      <c r="E90" s="19">
        <v>0</v>
      </c>
      <c r="F90" s="20">
        <v>550000</v>
      </c>
    </row>
    <row r="91" spans="1:9" ht="12.6" customHeight="1" x14ac:dyDescent="0.2">
      <c r="A91" s="17">
        <v>6171</v>
      </c>
      <c r="B91" s="51" t="s">
        <v>91</v>
      </c>
      <c r="C91" s="19">
        <v>0</v>
      </c>
      <c r="D91" s="20">
        <v>21044000</v>
      </c>
      <c r="E91" s="19">
        <v>0</v>
      </c>
      <c r="F91" s="20">
        <v>21044000</v>
      </c>
    </row>
    <row r="92" spans="1:9" ht="12.6" customHeight="1" x14ac:dyDescent="0.2">
      <c r="A92" s="17">
        <v>6171</v>
      </c>
      <c r="B92" s="51" t="s">
        <v>92</v>
      </c>
      <c r="C92" s="19">
        <v>0</v>
      </c>
      <c r="D92" s="20">
        <v>6885000</v>
      </c>
      <c r="E92" s="19">
        <v>0</v>
      </c>
      <c r="F92" s="20">
        <v>6885000</v>
      </c>
    </row>
    <row r="93" spans="1:9" ht="12.6" customHeight="1" x14ac:dyDescent="0.2">
      <c r="A93" s="17">
        <v>6171</v>
      </c>
      <c r="B93" s="51" t="s">
        <v>93</v>
      </c>
      <c r="C93" s="19">
        <v>0</v>
      </c>
      <c r="D93" s="20">
        <v>3670000</v>
      </c>
      <c r="E93" s="19">
        <v>0</v>
      </c>
      <c r="F93" s="20">
        <v>3670000</v>
      </c>
      <c r="I93" s="49"/>
    </row>
    <row r="94" spans="1:9" ht="12.6" customHeight="1" x14ac:dyDescent="0.2">
      <c r="A94" s="17">
        <v>6171</v>
      </c>
      <c r="B94" s="18" t="s">
        <v>94</v>
      </c>
      <c r="C94" s="19">
        <v>70000</v>
      </c>
      <c r="D94" s="20">
        <v>3340000</v>
      </c>
      <c r="E94" s="19">
        <v>70000</v>
      </c>
      <c r="F94" s="20">
        <v>3340000</v>
      </c>
    </row>
    <row r="95" spans="1:9" ht="12.6" customHeight="1" x14ac:dyDescent="0.2">
      <c r="A95" s="17">
        <v>6330</v>
      </c>
      <c r="B95" s="18" t="s">
        <v>95</v>
      </c>
      <c r="C95" s="19">
        <v>3270000</v>
      </c>
      <c r="D95" s="20">
        <v>3270000</v>
      </c>
      <c r="E95" s="19">
        <v>3270000</v>
      </c>
      <c r="F95" s="20">
        <v>3270000</v>
      </c>
    </row>
    <row r="96" spans="1:9" ht="12.6" customHeight="1" thickBot="1" x14ac:dyDescent="0.25">
      <c r="A96" s="28"/>
      <c r="B96" s="29" t="s">
        <v>96</v>
      </c>
      <c r="C96" s="30">
        <v>38352000</v>
      </c>
      <c r="D96" s="31">
        <v>0</v>
      </c>
      <c r="E96" s="30">
        <v>38402000</v>
      </c>
      <c r="F96" s="31">
        <v>0</v>
      </c>
    </row>
    <row r="97" spans="1:6" ht="12.6" customHeight="1" thickBot="1" x14ac:dyDescent="0.25">
      <c r="A97" s="21"/>
      <c r="B97" s="32" t="s">
        <v>97</v>
      </c>
      <c r="C97" s="23">
        <f>SUM(C85:C96)</f>
        <v>59842000</v>
      </c>
      <c r="D97" s="23">
        <f>SUM(D87:D96)</f>
        <v>137659000</v>
      </c>
      <c r="E97" s="23">
        <f>SUM(E85:E96)</f>
        <v>59892000</v>
      </c>
      <c r="F97" s="23">
        <f>SUM(F87:F96)</f>
        <v>141159000</v>
      </c>
    </row>
    <row r="98" spans="1:6" ht="12.6" customHeight="1" x14ac:dyDescent="0.2">
      <c r="A98" s="24">
        <v>6310</v>
      </c>
      <c r="B98" s="25" t="s">
        <v>98</v>
      </c>
      <c r="C98" s="26">
        <v>0</v>
      </c>
      <c r="D98" s="26">
        <v>400000</v>
      </c>
      <c r="E98" s="26">
        <v>0</v>
      </c>
      <c r="F98" s="26">
        <v>400000</v>
      </c>
    </row>
    <row r="99" spans="1:6" ht="12.6" customHeight="1" x14ac:dyDescent="0.2">
      <c r="A99" s="17">
        <v>6320</v>
      </c>
      <c r="B99" s="38" t="s">
        <v>99</v>
      </c>
      <c r="C99" s="19">
        <v>0</v>
      </c>
      <c r="D99" s="19">
        <v>2500000</v>
      </c>
      <c r="E99" s="19">
        <v>0</v>
      </c>
      <c r="F99" s="19">
        <v>2500000</v>
      </c>
    </row>
    <row r="100" spans="1:6" ht="12.6" customHeight="1" thickBot="1" x14ac:dyDescent="0.25">
      <c r="A100" s="28">
        <v>6399</v>
      </c>
      <c r="B100" s="52" t="s">
        <v>100</v>
      </c>
      <c r="C100" s="30">
        <v>0</v>
      </c>
      <c r="D100" s="30">
        <v>3112000</v>
      </c>
      <c r="E100" s="30">
        <v>0</v>
      </c>
      <c r="F100" s="30">
        <v>3112000</v>
      </c>
    </row>
    <row r="101" spans="1:6" ht="12.6" customHeight="1" thickBot="1" x14ac:dyDescent="0.25">
      <c r="A101" s="21"/>
      <c r="B101" s="32" t="s">
        <v>101</v>
      </c>
      <c r="C101" s="23">
        <f>SUM(C98:C100)</f>
        <v>0</v>
      </c>
      <c r="D101" s="23">
        <f>SUM(D98:D100)</f>
        <v>6012000</v>
      </c>
      <c r="E101" s="23">
        <f>SUM(E98:E100)</f>
        <v>0</v>
      </c>
      <c r="F101" s="23">
        <f>SUM(F98:F100)</f>
        <v>6012000</v>
      </c>
    </row>
    <row r="102" spans="1:6" ht="12.6" customHeight="1" x14ac:dyDescent="0.2">
      <c r="A102" s="34"/>
      <c r="B102" s="35" t="s">
        <v>102</v>
      </c>
      <c r="C102" s="37">
        <v>430000</v>
      </c>
      <c r="D102" s="37">
        <v>0</v>
      </c>
      <c r="E102" s="37">
        <v>430000</v>
      </c>
      <c r="F102" s="37">
        <v>0</v>
      </c>
    </row>
    <row r="103" spans="1:6" ht="12.6" customHeight="1" x14ac:dyDescent="0.2">
      <c r="A103" s="17">
        <v>1014</v>
      </c>
      <c r="B103" s="18" t="s">
        <v>103</v>
      </c>
      <c r="C103" s="19">
        <v>0</v>
      </c>
      <c r="D103" s="19">
        <v>109000</v>
      </c>
      <c r="E103" s="19">
        <v>0</v>
      </c>
      <c r="F103" s="19">
        <v>109000</v>
      </c>
    </row>
    <row r="104" spans="1:6" ht="12.6" customHeight="1" x14ac:dyDescent="0.2">
      <c r="A104" s="17">
        <v>1036</v>
      </c>
      <c r="B104" s="18" t="s">
        <v>104</v>
      </c>
      <c r="C104" s="19">
        <v>45000</v>
      </c>
      <c r="D104" s="19">
        <v>670000</v>
      </c>
      <c r="E104" s="19">
        <v>45000</v>
      </c>
      <c r="F104" s="19">
        <v>670000</v>
      </c>
    </row>
    <row r="105" spans="1:6" ht="12.6" customHeight="1" x14ac:dyDescent="0.2">
      <c r="A105" s="17">
        <v>2310</v>
      </c>
      <c r="B105" s="18" t="s">
        <v>105</v>
      </c>
      <c r="C105" s="19"/>
      <c r="D105" s="19">
        <v>70000</v>
      </c>
      <c r="E105" s="19"/>
      <c r="F105" s="19">
        <v>70000</v>
      </c>
    </row>
    <row r="106" spans="1:6" ht="12.6" customHeight="1" x14ac:dyDescent="0.2">
      <c r="A106" s="17">
        <v>2321</v>
      </c>
      <c r="B106" s="18" t="s">
        <v>106</v>
      </c>
      <c r="C106" s="19">
        <v>265000</v>
      </c>
      <c r="D106" s="19">
        <v>1720000</v>
      </c>
      <c r="E106" s="19">
        <v>265000</v>
      </c>
      <c r="F106" s="19">
        <v>1720000</v>
      </c>
    </row>
    <row r="107" spans="1:6" ht="12.6" customHeight="1" x14ac:dyDescent="0.2">
      <c r="A107" s="17">
        <v>2341</v>
      </c>
      <c r="B107" s="18" t="s">
        <v>107</v>
      </c>
      <c r="C107" s="19"/>
      <c r="D107" s="19">
        <v>101000</v>
      </c>
      <c r="E107" s="19"/>
      <c r="F107" s="19">
        <v>101000</v>
      </c>
    </row>
    <row r="108" spans="1:6" ht="12.6" customHeight="1" x14ac:dyDescent="0.2">
      <c r="A108" s="17">
        <v>3716</v>
      </c>
      <c r="B108" s="18" t="s">
        <v>108</v>
      </c>
      <c r="C108" s="19"/>
      <c r="D108" s="19">
        <v>410000</v>
      </c>
      <c r="E108" s="19"/>
      <c r="F108" s="19">
        <v>410000</v>
      </c>
    </row>
    <row r="109" spans="1:6" ht="12.6" customHeight="1" x14ac:dyDescent="0.2">
      <c r="A109" s="17">
        <v>3719</v>
      </c>
      <c r="B109" s="18" t="s">
        <v>109</v>
      </c>
      <c r="C109" s="19"/>
      <c r="D109" s="19">
        <v>460000</v>
      </c>
      <c r="E109" s="19"/>
      <c r="F109" s="19">
        <v>460000</v>
      </c>
    </row>
    <row r="110" spans="1:6" ht="12.6" customHeight="1" x14ac:dyDescent="0.2">
      <c r="A110" s="17">
        <v>3741</v>
      </c>
      <c r="B110" s="18" t="s">
        <v>110</v>
      </c>
      <c r="C110" s="19"/>
      <c r="D110" s="19">
        <v>847000</v>
      </c>
      <c r="E110" s="19"/>
      <c r="F110" s="19">
        <v>847000</v>
      </c>
    </row>
    <row r="111" spans="1:6" ht="12.6" customHeight="1" x14ac:dyDescent="0.2">
      <c r="A111" s="17">
        <v>3744</v>
      </c>
      <c r="B111" s="18" t="s">
        <v>111</v>
      </c>
      <c r="C111" s="19"/>
      <c r="D111" s="19">
        <v>275000</v>
      </c>
      <c r="E111" s="19"/>
      <c r="F111" s="19">
        <v>275000</v>
      </c>
    </row>
    <row r="112" spans="1:6" ht="12.6" customHeight="1" thickBot="1" x14ac:dyDescent="0.25">
      <c r="A112" s="28">
        <v>3792</v>
      </c>
      <c r="B112" s="29" t="s">
        <v>112</v>
      </c>
      <c r="C112" s="30"/>
      <c r="D112" s="30">
        <v>208000</v>
      </c>
      <c r="E112" s="30"/>
      <c r="F112" s="30">
        <v>208000</v>
      </c>
    </row>
    <row r="113" spans="1:9" ht="12.6" customHeight="1" thickBot="1" x14ac:dyDescent="0.25">
      <c r="A113" s="21"/>
      <c r="B113" s="32" t="s">
        <v>113</v>
      </c>
      <c r="C113" s="23">
        <f>SUM(C102:C112)</f>
        <v>740000</v>
      </c>
      <c r="D113" s="23">
        <f>SUM(D103:D112)</f>
        <v>4870000</v>
      </c>
      <c r="E113" s="23">
        <f>SUM(E102:E112)</f>
        <v>740000</v>
      </c>
      <c r="F113" s="23">
        <f>SUM(F103:F112)</f>
        <v>4870000</v>
      </c>
    </row>
    <row r="114" spans="1:9" ht="12.6" customHeight="1" thickBot="1" x14ac:dyDescent="0.25">
      <c r="A114" s="39">
        <v>6399</v>
      </c>
      <c r="B114" s="40" t="s">
        <v>114</v>
      </c>
      <c r="C114" s="41">
        <v>340000000</v>
      </c>
      <c r="D114" s="41">
        <v>0</v>
      </c>
      <c r="E114" s="41">
        <v>350000000</v>
      </c>
      <c r="F114" s="41">
        <v>0</v>
      </c>
      <c r="I114" s="49"/>
    </row>
    <row r="115" spans="1:9" ht="12.6" customHeight="1" thickBot="1" x14ac:dyDescent="0.25">
      <c r="A115" s="21"/>
      <c r="B115" s="53" t="s">
        <v>115</v>
      </c>
      <c r="C115" s="23">
        <f>SUM(C114)</f>
        <v>340000000</v>
      </c>
      <c r="D115" s="23">
        <v>0</v>
      </c>
      <c r="E115" s="23">
        <f>SUM(E114)</f>
        <v>350000000</v>
      </c>
      <c r="F115" s="23">
        <v>0</v>
      </c>
    </row>
    <row r="116" spans="1:9" ht="10.5" customHeight="1" thickBot="1" x14ac:dyDescent="0.25">
      <c r="A116" s="54"/>
      <c r="B116" s="54"/>
      <c r="C116" s="55"/>
      <c r="D116" s="56"/>
      <c r="E116" s="55"/>
      <c r="F116" s="56"/>
    </row>
    <row r="117" spans="1:9" ht="12.6" customHeight="1" thickBot="1" x14ac:dyDescent="0.25">
      <c r="A117" s="57" t="s">
        <v>116</v>
      </c>
      <c r="B117" s="58"/>
      <c r="C117" s="23">
        <f>C8+C15+C22+C27+C33+C42+C46+C50+C53+C63+C70+C73+C75+C84+C97+C101+C113+C115</f>
        <v>442700000</v>
      </c>
      <c r="D117" s="23">
        <f>D8+D15+D22+D27+D33+D42+D46+D50+D53+D63+D70+D73+D75+D84+D97+D101+D113+D115</f>
        <v>414000000</v>
      </c>
      <c r="E117" s="23">
        <f>E8+E15+E22+E27+E33+E42+E46+E50+E53+E63+E70+E73+E75+E84+E97+E101+E113+E115</f>
        <v>453000000</v>
      </c>
      <c r="F117" s="23">
        <f>F8+F15+F22+F27+F33+F42+F46+F50+F53+F63+F70+F73+F75+F84+F97+F101+F113+F115</f>
        <v>418550000</v>
      </c>
    </row>
    <row r="118" spans="1:9" ht="10.5" customHeight="1" thickBot="1" x14ac:dyDescent="0.25">
      <c r="A118" s="4"/>
      <c r="B118" s="4"/>
      <c r="C118" s="59"/>
      <c r="D118" s="59"/>
      <c r="E118" s="59"/>
      <c r="F118" s="59"/>
    </row>
    <row r="119" spans="1:9" ht="12.6" customHeight="1" thickBot="1" x14ac:dyDescent="0.25">
      <c r="A119" s="57" t="s">
        <v>117</v>
      </c>
      <c r="B119" s="58"/>
      <c r="C119" s="23"/>
      <c r="D119" s="23">
        <f>C117-D117</f>
        <v>28700000</v>
      </c>
      <c r="E119" s="23"/>
      <c r="F119" s="23">
        <f>E117-F117</f>
        <v>34450000</v>
      </c>
    </row>
  </sheetData>
  <mergeCells count="1">
    <mergeCell ref="A4:B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rozpočtu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Birnbaumová Petra</dc:creator>
  <cp:lastModifiedBy>Birnbaumová Petra</cp:lastModifiedBy>
  <dcterms:created xsi:type="dcterms:W3CDTF">2022-12-08T08:23:22Z</dcterms:created>
  <dcterms:modified xsi:type="dcterms:W3CDTF">2022-12-08T08:24:28Z</dcterms:modified>
</cp:coreProperties>
</file>