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zastupitelstvo\07032019\"/>
    </mc:Choice>
  </mc:AlternateContent>
  <bookViews>
    <workbookView xWindow="360" yWindow="120" windowWidth="24915" windowHeight="1156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11" i="1" l="1"/>
  <c r="C11" i="1" l="1"/>
  <c r="E7" i="1"/>
  <c r="E10" i="1"/>
  <c r="E9" i="1"/>
  <c r="E8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<sst xmlns="http://schemas.openxmlformats.org/spreadsheetml/2006/main" count="36" uniqueCount="31">
  <si>
    <t>Žadatel</t>
  </si>
  <si>
    <t>%</t>
  </si>
  <si>
    <t>účel</t>
  </si>
  <si>
    <t>body</t>
  </si>
  <si>
    <t>zdůvodnění</t>
  </si>
  <si>
    <t>Aeroklub Hranice z.s.</t>
  </si>
  <si>
    <t>náklady celkem v Kč</t>
  </si>
  <si>
    <t>Klub rychlostní kanoistiky Slovan Hranice z.s.</t>
  </si>
  <si>
    <t>Klub vodních sportů Hranice z.s.</t>
  </si>
  <si>
    <t>TJ Sokol Hranice z.s.</t>
  </si>
  <si>
    <t>TJ Sokol Velká z.s.</t>
  </si>
  <si>
    <t>návrh komise v Kč</t>
  </si>
  <si>
    <t>požadavek 2019 v Kč</t>
  </si>
  <si>
    <t>AMK kemp Hranice p.s. - Uamk oddíl BMX</t>
  </si>
  <si>
    <t>Farní sbor Českobratrské církve evangelické</t>
  </si>
  <si>
    <t>TJ Sokol Drahotuše z.s - oddíl kopané</t>
  </si>
  <si>
    <t>Oprava omítek hangáru, oprava komunikací a výstavba oplocení</t>
  </si>
  <si>
    <t>Opravy BMX sportoviště</t>
  </si>
  <si>
    <t>Přístavba kostela Šromotovo náměstí</t>
  </si>
  <si>
    <t>Nákup 1 Ks canoe C1 a 1 Ks kajaku K2</t>
  </si>
  <si>
    <t xml:space="preserve">Oprava střechy skladu lodí </t>
  </si>
  <si>
    <t>Rekonstrukce Sokolovny - výměna oken</t>
  </si>
  <si>
    <t>Oprava oplocení severní strany hřiště</t>
  </si>
  <si>
    <t>Oprava plotu</t>
  </si>
  <si>
    <t>Oprava WC muži</t>
  </si>
  <si>
    <t>10+5+5+3=23</t>
  </si>
  <si>
    <t>5+5+2+10=22</t>
  </si>
  <si>
    <t>10+10+1+1=22</t>
  </si>
  <si>
    <t xml:space="preserve">nebyly splněny podmínky grantového programu </t>
  </si>
  <si>
    <t>příslib příspěvku města ve výši 1.755.000 Kč - v případě získání dotace MŠMT (4.914.000 Kč)</t>
  </si>
  <si>
    <t>10+5+5+5=25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</si>
</sst>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43" fontId="0" fillId="0" borderId="5" xfId="1" applyFont="1" applyBorder="1"/>
    <xf numFmtId="2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43" fontId="0" fillId="0" borderId="8" xfId="1" applyFont="1" applyBorder="1"/>
    <xf numFmtId="2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5" xfId="0" applyBorder="1" applyAlignment="1">
      <alignment horizontal="center"/>
    </xf>
    <xf numFmtId="43" fontId="0" fillId="0" borderId="0" xfId="0" applyNumberFormat="1"/>
    <xf numFmtId="0" fontId="2" fillId="0" borderId="6" xfId="0" applyFont="1" applyBorder="1" applyAlignment="1">
      <alignment wrapText="1"/>
    </xf>
    <xf numFmtId="164" fontId="0" fillId="0" borderId="5" xfId="1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3" fontId="1" fillId="0" borderId="5" xfId="1" applyFont="1" applyBorder="1"/>
    <xf numFmtId="0" fontId="0" fillId="0" borderId="8" xfId="0" applyFont="1" applyBorder="1" applyAlignment="1">
      <alignment horizontal="center"/>
    </xf>
    <xf numFmtId="43" fontId="1" fillId="0" borderId="8" xfId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view="pageLayout" topLeftCell="E1" zoomScaleNormal="100" workbookViewId="0">
      <selection activeCell="F1" sqref="A1:I11"/>
    </sheetView>
  </sheetViews>
  <sheetFormatPr defaultRowHeight="15" x14ac:dyDescent="0.25"/>
  <cols>
    <col min="1" max="1" width="5" style="1" customWidth="1"/>
    <col min="2" max="2" width="37.42578125" customWidth="1"/>
    <col min="3" max="3" width="16.85546875" customWidth="1"/>
    <col min="4" max="4" width="17.140625" customWidth="1"/>
    <col min="5" max="5" width="5.5703125" bestFit="1" customWidth="1"/>
    <col min="6" max="6" width="52.42578125" customWidth="1"/>
    <col min="7" max="7" width="11.140625" customWidth="1"/>
    <col min="8" max="8" width="15.42578125" bestFit="1" customWidth="1"/>
    <col min="9" max="9" width="17.140625" customWidth="1"/>
  </cols>
  <sheetData>
    <row r="1" spans="1:9" ht="45" customHeight="1" x14ac:dyDescent="0.25">
      <c r="A1" s="4"/>
      <c r="B1" s="5" t="s">
        <v>0</v>
      </c>
      <c r="C1" s="5" t="s">
        <v>12</v>
      </c>
      <c r="D1" s="5" t="s">
        <v>6</v>
      </c>
      <c r="E1" s="6" t="s">
        <v>1</v>
      </c>
      <c r="F1" s="5" t="s">
        <v>2</v>
      </c>
      <c r="G1" s="5" t="s">
        <v>3</v>
      </c>
      <c r="H1" s="5" t="s">
        <v>11</v>
      </c>
      <c r="I1" s="7" t="s">
        <v>4</v>
      </c>
    </row>
    <row r="2" spans="1:9" ht="45" customHeight="1" x14ac:dyDescent="0.25">
      <c r="A2" s="8">
        <v>1</v>
      </c>
      <c r="B2" s="9" t="s">
        <v>5</v>
      </c>
      <c r="C2" s="10">
        <v>450000</v>
      </c>
      <c r="D2" s="10">
        <v>570000</v>
      </c>
      <c r="E2" s="11">
        <f t="shared" ref="E2:E10" si="0">SUM(C2/D2*100)</f>
        <v>78.94736842105263</v>
      </c>
      <c r="F2" s="9" t="s">
        <v>16</v>
      </c>
      <c r="G2" s="18">
        <v>0</v>
      </c>
      <c r="H2" s="10">
        <v>0</v>
      </c>
      <c r="I2" s="20" t="s">
        <v>28</v>
      </c>
    </row>
    <row r="3" spans="1:9" ht="45" customHeight="1" x14ac:dyDescent="0.25">
      <c r="A3" s="8">
        <v>2</v>
      </c>
      <c r="B3" s="9" t="s">
        <v>13</v>
      </c>
      <c r="C3" s="10">
        <v>42000</v>
      </c>
      <c r="D3" s="10">
        <v>57000</v>
      </c>
      <c r="E3" s="11">
        <f t="shared" si="0"/>
        <v>73.68421052631578</v>
      </c>
      <c r="F3" s="9" t="s">
        <v>17</v>
      </c>
      <c r="G3" s="18" t="s">
        <v>25</v>
      </c>
      <c r="H3" s="10">
        <v>31000</v>
      </c>
      <c r="I3" s="12"/>
    </row>
    <row r="4" spans="1:9" ht="45" customHeight="1" x14ac:dyDescent="0.25">
      <c r="A4" s="8">
        <v>3</v>
      </c>
      <c r="B4" s="9" t="s">
        <v>14</v>
      </c>
      <c r="C4" s="10">
        <v>520000</v>
      </c>
      <c r="D4" s="10">
        <v>1748000</v>
      </c>
      <c r="E4" s="11">
        <f t="shared" si="0"/>
        <v>29.748283752860409</v>
      </c>
      <c r="F4" s="9" t="s">
        <v>18</v>
      </c>
      <c r="G4" s="18" t="s">
        <v>26</v>
      </c>
      <c r="H4" s="10">
        <v>514000</v>
      </c>
      <c r="I4" s="12"/>
    </row>
    <row r="5" spans="1:9" ht="45" customHeight="1" x14ac:dyDescent="0.25">
      <c r="A5" s="8">
        <v>4</v>
      </c>
      <c r="B5" s="9" t="s">
        <v>7</v>
      </c>
      <c r="C5" s="10">
        <v>112800</v>
      </c>
      <c r="D5" s="10">
        <v>141100</v>
      </c>
      <c r="E5" s="11">
        <f t="shared" si="0"/>
        <v>79.943302622253725</v>
      </c>
      <c r="F5" s="9" t="s">
        <v>19</v>
      </c>
      <c r="G5" s="18" t="s">
        <v>25</v>
      </c>
      <c r="H5" s="10">
        <v>103000</v>
      </c>
      <c r="I5" s="12"/>
    </row>
    <row r="6" spans="1:9" ht="45" customHeight="1" x14ac:dyDescent="0.25">
      <c r="A6" s="8">
        <v>5</v>
      </c>
      <c r="B6" s="9" t="s">
        <v>8</v>
      </c>
      <c r="C6" s="10">
        <v>195000</v>
      </c>
      <c r="D6" s="10">
        <v>245000</v>
      </c>
      <c r="E6" s="11">
        <f t="shared" si="0"/>
        <v>79.591836734693871</v>
      </c>
      <c r="F6" s="9" t="s">
        <v>20</v>
      </c>
      <c r="G6" s="22" t="s">
        <v>25</v>
      </c>
      <c r="H6" s="23">
        <v>185000</v>
      </c>
      <c r="I6" s="12"/>
    </row>
    <row r="7" spans="1:9" ht="45" customHeight="1" x14ac:dyDescent="0.25">
      <c r="A7" s="8">
        <v>6</v>
      </c>
      <c r="B7" s="9" t="s">
        <v>9</v>
      </c>
      <c r="C7" s="10">
        <v>450000</v>
      </c>
      <c r="D7" s="10">
        <v>602000</v>
      </c>
      <c r="E7" s="11">
        <f t="shared" si="0"/>
        <v>74.750830564784053</v>
      </c>
      <c r="F7" s="9" t="s">
        <v>21</v>
      </c>
      <c r="G7" s="18" t="s">
        <v>27</v>
      </c>
      <c r="H7" s="21">
        <v>0</v>
      </c>
      <c r="I7" s="20" t="s">
        <v>29</v>
      </c>
    </row>
    <row r="8" spans="1:9" ht="45" customHeight="1" x14ac:dyDescent="0.25">
      <c r="A8" s="8">
        <v>7</v>
      </c>
      <c r="B8" s="9" t="s">
        <v>15</v>
      </c>
      <c r="C8" s="10">
        <v>107000</v>
      </c>
      <c r="D8" s="10">
        <v>134000</v>
      </c>
      <c r="E8" s="11">
        <f t="shared" si="0"/>
        <v>79.850746268656707</v>
      </c>
      <c r="F8" s="9" t="s">
        <v>22</v>
      </c>
      <c r="G8" s="22" t="s">
        <v>30</v>
      </c>
      <c r="H8" s="23">
        <v>97000</v>
      </c>
      <c r="I8" s="12"/>
    </row>
    <row r="9" spans="1:9" ht="45" customHeight="1" x14ac:dyDescent="0.25">
      <c r="A9" s="8">
        <v>8</v>
      </c>
      <c r="B9" s="9" t="s">
        <v>10</v>
      </c>
      <c r="C9" s="10">
        <v>148000</v>
      </c>
      <c r="D9" s="10">
        <v>185000</v>
      </c>
      <c r="E9" s="11">
        <f t="shared" si="0"/>
        <v>80</v>
      </c>
      <c r="F9" s="9" t="s">
        <v>23</v>
      </c>
      <c r="G9" s="18">
        <v>0</v>
      </c>
      <c r="H9" s="10">
        <v>0</v>
      </c>
      <c r="I9" s="20" t="s">
        <v>28</v>
      </c>
    </row>
    <row r="10" spans="1:9" ht="45" customHeight="1" thickBot="1" x14ac:dyDescent="0.3">
      <c r="A10" s="13">
        <v>9</v>
      </c>
      <c r="B10" s="14" t="s">
        <v>10</v>
      </c>
      <c r="C10" s="15">
        <v>80000</v>
      </c>
      <c r="D10" s="15">
        <v>101000</v>
      </c>
      <c r="E10" s="16">
        <f t="shared" si="0"/>
        <v>79.207920792079207</v>
      </c>
      <c r="F10" s="14" t="s">
        <v>24</v>
      </c>
      <c r="G10" s="24" t="s">
        <v>27</v>
      </c>
      <c r="H10" s="25">
        <v>70000</v>
      </c>
      <c r="I10" s="17"/>
    </row>
    <row r="11" spans="1:9" x14ac:dyDescent="0.25">
      <c r="C11" s="2">
        <f>SUM(C2:C10)</f>
        <v>2104800</v>
      </c>
      <c r="D11" s="2"/>
      <c r="E11" s="3"/>
      <c r="H11" s="19">
        <f>SUM(H2:H10)</f>
        <v>1000000</v>
      </c>
    </row>
    <row r="12" spans="1:9" x14ac:dyDescent="0.25">
      <c r="C12" s="2"/>
      <c r="D12" s="2"/>
      <c r="E12" s="3"/>
    </row>
    <row r="13" spans="1:9" x14ac:dyDescent="0.25">
      <c r="C13" s="2"/>
      <c r="D13" s="2"/>
      <c r="E13" s="3"/>
    </row>
    <row r="14" spans="1:9" x14ac:dyDescent="0.25">
      <c r="C14" s="2"/>
    </row>
  </sheetData>
  <pageMargins left="0.70866141732283472" right="0.70866141732283472" top="0.78740157480314965" bottom="0.78740157480314965" header="0.31496062992125984" footer="0.31496062992125984"/>
  <pageSetup paperSize="9" scale="73" orientation="landscape" r:id="rId1"/>
  <headerFooter>
    <oddHeader xml:space="preserve">&amp;L                                                                                                                                   Investiční granty pro rok 2019&amp;CI. kolo &amp;RPříloha č.1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Jaroslav</dc:creator>
  <cp:lastModifiedBy>Bakovský Petr</cp:lastModifiedBy>
  <cp:lastPrinted>2019-02-11T13:18:20Z</cp:lastPrinted>
  <dcterms:created xsi:type="dcterms:W3CDTF">2018-01-24T07:03:04Z</dcterms:created>
  <dcterms:modified xsi:type="dcterms:W3CDTF">2019-02-28T11:42:02Z</dcterms:modified>
</cp:coreProperties>
</file>