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kumenty\zastupitelstvo\24022022\"/>
    </mc:Choice>
  </mc:AlternateContent>
  <bookViews>
    <workbookView xWindow="0" yWindow="0" windowWidth="28800" windowHeight="11835"/>
  </bookViews>
  <sheets>
    <sheet name="převody provoz" sheetId="3" r:id="rId1"/>
    <sheet name="převody investice" sheetId="4" r:id="rId2"/>
    <sheet name="nové investice" sheetId="1" r:id="rId3"/>
  </sheets>
  <definedNames>
    <definedName name="_xlnm.Print_Titles" localSheetId="2">'nové investice'!$3:$3</definedName>
    <definedName name="_xlnm.Print_Titles" localSheetId="1">'převody investice'!$3:$3</definedName>
    <definedName name="_xlnm.Print_Titles" localSheetId="0">'převody provoz'!$3:$3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D107" i="4" l="1"/>
  <c r="D92" i="4"/>
  <c r="D87" i="4"/>
  <c r="D83" i="4"/>
  <c r="D108" i="4" s="1"/>
  <c r="D81" i="4"/>
  <c r="D66" i="4"/>
  <c r="D34" i="4"/>
  <c r="D21" i="4"/>
  <c r="D14" i="4"/>
  <c r="D11" i="4"/>
  <c r="D72" i="3" l="1"/>
  <c r="D67" i="3"/>
  <c r="D73" i="3" s="1"/>
  <c r="D64" i="3"/>
  <c r="D48" i="3"/>
  <c r="D39" i="3"/>
  <c r="D37" i="3"/>
  <c r="D26" i="3"/>
  <c r="D24" i="3"/>
  <c r="D21" i="3"/>
  <c r="D19" i="3"/>
  <c r="D14" i="3"/>
  <c r="D7" i="3"/>
  <c r="D70" i="1" l="1"/>
  <c r="D69" i="1"/>
  <c r="D67" i="1"/>
  <c r="D56" i="1"/>
  <c r="D45" i="1"/>
  <c r="D20" i="1"/>
  <c r="D16" i="1"/>
  <c r="D13" i="1"/>
  <c r="D61" i="1" l="1"/>
  <c r="D58" i="1"/>
  <c r="D30" i="1"/>
</calcChain>
</file>

<file path=xl/sharedStrings.xml><?xml version="1.0" encoding="utf-8"?>
<sst xmlns="http://schemas.openxmlformats.org/spreadsheetml/2006/main" count="264" uniqueCount="234">
  <si>
    <t>č.ř.</t>
  </si>
  <si>
    <t>ODD.§</t>
  </si>
  <si>
    <t>název akce</t>
  </si>
  <si>
    <t xml:space="preserve">Kč </t>
  </si>
  <si>
    <t>MŠ Pohádka - oprava elektrorozvodů ve třídách</t>
  </si>
  <si>
    <t>MŠ Sluníčko - dětské hřiště</t>
  </si>
  <si>
    <r>
      <rPr>
        <sz val="10"/>
        <rFont val="Arial"/>
        <family val="2"/>
        <charset val="238"/>
      </rPr>
      <t>Tělocvična Drahotuše</t>
    </r>
    <r>
      <rPr>
        <sz val="10"/>
        <color theme="7"/>
        <rFont val="Arial"/>
        <family val="2"/>
        <charset val="238"/>
      </rPr>
      <t xml:space="preserve"> </t>
    </r>
  </si>
  <si>
    <r>
      <t xml:space="preserve">Hospodaření s dešťovou vodou - ZŠ Šromotovo - 4 mil. již v převodech  </t>
    </r>
    <r>
      <rPr>
        <sz val="10"/>
        <color theme="9"/>
        <rFont val="Arial"/>
        <family val="2"/>
        <charset val="238"/>
      </rPr>
      <t>(realizace pouze v případě přidělení dotace)</t>
    </r>
  </si>
  <si>
    <t>ZŠ Tř. 1. máje - osvětlovací tělesa - výměna</t>
  </si>
  <si>
    <t>Školní jídelna 1. máje Hranice - PD - rekonstrukce kuchyně</t>
  </si>
  <si>
    <t>ŠKOLSTVÍ</t>
  </si>
  <si>
    <t>Letní kino - modernizace jeviště</t>
  </si>
  <si>
    <t>Rekonstrukce fasády kaple ve Velké</t>
  </si>
  <si>
    <t>KULTURA</t>
  </si>
  <si>
    <t>Domov seniorů Hranice - Vzduchotechnika II. etapa</t>
  </si>
  <si>
    <t xml:space="preserve">Klub seniorů Hranice- výmalba vnitřních prostor </t>
  </si>
  <si>
    <t xml:space="preserve">Tísňová zařízení pro seniory - ve spolupráci s organizací Anděl na drátě </t>
  </si>
  <si>
    <t>SOCIÁLNÍ ZÁLEŽITOSTI</t>
  </si>
  <si>
    <t>Regenerace panelového sídliště Struhlovsko III. etapa - PD</t>
  </si>
  <si>
    <r>
      <t xml:space="preserve">Regenerace panelového sídliště Struhlovsko II. etapa, 2. část  </t>
    </r>
    <r>
      <rPr>
        <sz val="10"/>
        <color theme="9"/>
        <rFont val="Arial"/>
        <family val="2"/>
        <charset val="238"/>
      </rPr>
      <t>(realizovat i bez dotace)</t>
    </r>
  </si>
  <si>
    <t xml:space="preserve">Bytová nástavba Nerudova/Struhlovsko PD pro SP i DSP </t>
  </si>
  <si>
    <t>Vestibul staré radníce č.p. 71 - realizace</t>
  </si>
  <si>
    <t>Koncertní síň podium</t>
  </si>
  <si>
    <t>Dům s pečovatelskou službou č.p 2000 - Protipožární poplachový systém (požadavek zákona 284/2021 Sb)</t>
  </si>
  <si>
    <t>Zateplení Purgešova - budova MěÚ - PD, Energetický audit, odborný posudek a jiné podklady pro žádost o dotaci</t>
  </si>
  <si>
    <t xml:space="preserve">Pernštejnské nám. čp. 1, Hranice - výměna střešních oken </t>
  </si>
  <si>
    <t>NAKLÁDÁNÍ S NEMOVITOSTMI</t>
  </si>
  <si>
    <t>Rekonstrukce komunikace Pod Bílým kamenem-realizace</t>
  </si>
  <si>
    <t>Rekonstrukce ulice Zborovská - DSP, RPD</t>
  </si>
  <si>
    <t>Přechod pro chodce Hranická</t>
  </si>
  <si>
    <r>
      <t xml:space="preserve">Světelná křižovatka U Černého orla - doplatek do rozpočtu, aby se akce mohla 2022 realizovat </t>
    </r>
    <r>
      <rPr>
        <sz val="10"/>
        <color theme="9"/>
        <rFont val="Arial"/>
        <family val="2"/>
        <charset val="238"/>
      </rPr>
      <t>(realizovat i bez dotace)</t>
    </r>
  </si>
  <si>
    <t>Radar Slavíč</t>
  </si>
  <si>
    <t xml:space="preserve">Radary na měření rychlosti v ul. Potštátská, Valšovice – elektropřípojky a betonové patky – dokončení </t>
  </si>
  <si>
    <t>IC Teplice II. etapa - studie pro úpravu křižovatky</t>
  </si>
  <si>
    <t>Parkoviště Bezručova jih</t>
  </si>
  <si>
    <t>Hradební okruh Komenského; PD + STP</t>
  </si>
  <si>
    <r>
      <t xml:space="preserve">Oprava chodníku v ulici Purgešova </t>
    </r>
    <r>
      <rPr>
        <sz val="10"/>
        <color theme="9"/>
        <rFont val="Arial"/>
        <family val="2"/>
        <charset val="238"/>
      </rPr>
      <t>(realizovat i bez dotace)</t>
    </r>
  </si>
  <si>
    <t>CVH Parkoviště</t>
  </si>
  <si>
    <t xml:space="preserve">Cyklostezky nové PD </t>
  </si>
  <si>
    <t>Rekonstrukce parkovišť Nerudova, Motošín, Sparta a Komenského na propustná parkoviště  PD</t>
  </si>
  <si>
    <t>Informační systémy pro cestující ve veřejné dopravě v Hranicích - PD</t>
  </si>
  <si>
    <t>KOMUNIKACE</t>
  </si>
  <si>
    <t>Rekonstrukce VO Velká - příprava PD</t>
  </si>
  <si>
    <t>Realizace městského hřbitova v Hranicích I a III.etapa (již uzavřena SOD, real. 2021-2022)</t>
  </si>
  <si>
    <t>Pořízení PD pro opravu hřbitovní zdi v Drahotuších</t>
  </si>
  <si>
    <r>
      <t>Oprava a restaurování mauzolea -</t>
    </r>
    <r>
      <rPr>
        <i/>
        <sz val="10"/>
        <rFont val="Arial"/>
        <family val="2"/>
        <charset val="238"/>
      </rPr>
      <t xml:space="preserve"> (již přidělená dotace)</t>
    </r>
  </si>
  <si>
    <t>Úprava návsí Lhotka-realizace</t>
  </si>
  <si>
    <r>
      <t xml:space="preserve">Veřejné prostranství mezi zámkem a zámeckým hotelem </t>
    </r>
    <r>
      <rPr>
        <sz val="10"/>
        <color theme="9"/>
        <rFont val="Arial"/>
        <family val="2"/>
        <charset val="238"/>
      </rPr>
      <t>(realizovat i bez dotace)</t>
    </r>
  </si>
  <si>
    <t>Participativní rozpočet</t>
  </si>
  <si>
    <t>Revitalizace nábřeží Kropáčova - přeložení NN ČEZ - prostředky na PD a poplatek za připojení</t>
  </si>
  <si>
    <t>Revitalizace vybraných ploch a realizace výsadby trvalek a cibulovin - PD pro výsadbu zeleně (realizovat i bez dotace)</t>
  </si>
  <si>
    <t>KOMUNÁLNÍ SLUŽBY A ÚZEMNÍ ROZVOJ</t>
  </si>
  <si>
    <r>
      <t xml:space="preserve">Dopravní automibil SDH Valšovice </t>
    </r>
    <r>
      <rPr>
        <sz val="10"/>
        <color theme="9"/>
        <rFont val="Arial"/>
        <family val="2"/>
        <charset val="238"/>
      </rPr>
      <t>(realizace pouze v případě přidělení dotace)</t>
    </r>
  </si>
  <si>
    <t>KRIZOVÉ ŘÍZENÍ A POŽÁRNÍ OCHRANA</t>
  </si>
  <si>
    <t>Výměna 2 ks kamer za zastaralé a nefukční (Tř. 1. máje a Zámecký park)</t>
  </si>
  <si>
    <t xml:space="preserve">Automatický externí defibrilátor </t>
  </si>
  <si>
    <t>MĚSTSKÁ POLICIE</t>
  </si>
  <si>
    <t>Vodovod v ulici Pivovarská - PD</t>
  </si>
  <si>
    <r>
      <t xml:space="preserve">Prodloužení vodovodu a kanalizace, Stará štreka - Drahotuše-realizace 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9"/>
        <rFont val="Arial"/>
        <family val="2"/>
        <charset val="238"/>
      </rPr>
      <t>(realizovat i bez dotace)</t>
    </r>
  </si>
  <si>
    <t xml:space="preserve">Kanalizace Slavíč PD </t>
  </si>
  <si>
    <t xml:space="preserve">Oprava biologického rybníku ve Středolesí </t>
  </si>
  <si>
    <t>PPO Bečva - ochraná stěna (lavičky tribuna, vegetační plocha)</t>
  </si>
  <si>
    <t>ŽIVOTNÍ PROSTŘEDÍ</t>
  </si>
  <si>
    <t>Dětské hřiště Hromůvka</t>
  </si>
  <si>
    <t>Rezerva kapitálových výdajů</t>
  </si>
  <si>
    <t>FINANČNÍ OPERACE</t>
  </si>
  <si>
    <t>Sportoviště u ZŠ a MŠ Struhlovsko navýšení schv. akce</t>
  </si>
  <si>
    <t>1.1. Převod fin. prostředků z roku 2021 do rozpočtu roku 2022 - PROVOZ</t>
  </si>
  <si>
    <t>odd.§</t>
  </si>
  <si>
    <t>Restaurátorský záměr - památky</t>
  </si>
  <si>
    <t>Vánoční květinová výzdoba soch</t>
  </si>
  <si>
    <t>Restaurování sochy Panny Marie před kostelem sv. Vavřince v Drahotuších</t>
  </si>
  <si>
    <t>Úhrada za poskytnutí fotografií J. Novotného pro kalendář na rok 2022.</t>
  </si>
  <si>
    <t>Aktualizovaný dotisk knihy Tomáše Pospěcha Město a jeho památky.</t>
  </si>
  <si>
    <t>Nedočerpané příspěvky na celoroční činnost v kultuře</t>
  </si>
  <si>
    <t>Dárkové balíčky při setkání s jubilanty</t>
  </si>
  <si>
    <t xml:space="preserve">Dětská obuv pro občánky města. </t>
  </si>
  <si>
    <t>Finanční odměny Cena města 2021.</t>
  </si>
  <si>
    <t>PREZENTACE MĚSTA</t>
  </si>
  <si>
    <t>Studie skateparku</t>
  </si>
  <si>
    <t>Oprava překážek skateparku.</t>
  </si>
  <si>
    <t xml:space="preserve">Oprava výmolů na skateparku. </t>
  </si>
  <si>
    <t>Vratka části příspěvku na celoroč. činnost mládeže.</t>
  </si>
  <si>
    <t>SPORT</t>
  </si>
  <si>
    <t>Dotace výkon pěstounské péče</t>
  </si>
  <si>
    <t>právní služby</t>
  </si>
  <si>
    <t>Výkupy pozemků</t>
  </si>
  <si>
    <t xml:space="preserve">Technická pomoc - obsazenost parkovacích stání v ul. Komenského </t>
  </si>
  <si>
    <t>Mobilní rozhlas</t>
  </si>
  <si>
    <t>soudní přezkum Zm.č.1 ÚP Hranic</t>
  </si>
  <si>
    <t>Změna č. 7 ÚP Hranic</t>
  </si>
  <si>
    <t>Zm.č.4 ÚP Hranic</t>
  </si>
  <si>
    <t>ÚS - Hranice - Velká Záhumenní U Kříže</t>
  </si>
  <si>
    <t>Nákup služeb - zimní stadion</t>
  </si>
  <si>
    <t>Architekt města - právní a odborné analýzy, studie</t>
  </si>
  <si>
    <t>Architekt města - ostatní služby</t>
  </si>
  <si>
    <t>Vyhotovení skutečného stavu projektů v zeleni, zanesení do GISu</t>
  </si>
  <si>
    <t>Údržba porostu dřevin v k.ú. Středolesí</t>
  </si>
  <si>
    <t>Rezerva na krizová opatření</t>
  </si>
  <si>
    <t>Osadní výbor Drahotuše</t>
  </si>
  <si>
    <t>Osadní výbor Lhotka</t>
  </si>
  <si>
    <t>Osadní výbor Rybáře</t>
  </si>
  <si>
    <t>Osadní výbor Slavíč</t>
  </si>
  <si>
    <t>Osadní výbor Středolesí</t>
  </si>
  <si>
    <t>Osadní výbor Uhřínov</t>
  </si>
  <si>
    <t>Osadní výbor Velká</t>
  </si>
  <si>
    <t>Osadní výbor Valšovice</t>
  </si>
  <si>
    <t>OSADNÍ VÝBORY</t>
  </si>
  <si>
    <t>ochr. pomůcky</t>
  </si>
  <si>
    <t>školení</t>
  </si>
  <si>
    <t>služby</t>
  </si>
  <si>
    <t>pohoštění</t>
  </si>
  <si>
    <t>koronavirová nákaza</t>
  </si>
  <si>
    <t>studená voda</t>
  </si>
  <si>
    <t>elektrická energie</t>
  </si>
  <si>
    <t>opravy</t>
  </si>
  <si>
    <t>Poskytování služeb - otevření účetních knih 2022 v Ginisu</t>
  </si>
  <si>
    <t>Poskytování služeb Nenech to být - whistleblowing</t>
  </si>
  <si>
    <t>Sociální fond</t>
  </si>
  <si>
    <t>Projektový tým Severovýchodní obchvat - platy</t>
  </si>
  <si>
    <t>Projektový tým Severovýchodní obchvat - sociální poj.</t>
  </si>
  <si>
    <t>Projektový tým Severovýchodní obchvat - zdravotní poj.</t>
  </si>
  <si>
    <t>CHOD ÚŘADU A ORGÁNŮ MĚSTA</t>
  </si>
  <si>
    <t>Mikroregion Hranicko</t>
  </si>
  <si>
    <t xml:space="preserve">Finanční vypořádání </t>
  </si>
  <si>
    <t>Zpracování lesních hospodářských osnov  Hranice - JIH</t>
  </si>
  <si>
    <t>Fond obnovy kanalizace Velká, Pod Hůrkou</t>
  </si>
  <si>
    <t>Fond obnovy kanalizace Valšovice, Středolesí</t>
  </si>
  <si>
    <t>Kotlíkové dotace - příspěvek ve výši 7%</t>
  </si>
  <si>
    <t>1.2. Převod fin. prostředků z roku 2021 do rozpočtu roku 2022 - INVESTICE</t>
  </si>
  <si>
    <t>ZŠ Drahotuše tělocvična</t>
  </si>
  <si>
    <t>Osvětlovací tělesa do škol</t>
  </si>
  <si>
    <t>Odvodnění střech ZŠ</t>
  </si>
  <si>
    <t>Hospodaření s dešťovou vodou - ZŠ a MŠ Šromotovo</t>
  </si>
  <si>
    <t>ZŠ a MŠ  Šromotovo rek. školní jídelny PD</t>
  </si>
  <si>
    <t>ZŠ a MŠ Struhlovsko rek. kotelny PD</t>
  </si>
  <si>
    <t>Půdní vestavba budovy ZUŠ</t>
  </si>
  <si>
    <t>Revitalizace Letního kina</t>
  </si>
  <si>
    <t>Synagoga - stavebně techn. posouzení stavu</t>
  </si>
  <si>
    <t>In-line okruh a skatepark Pískáč</t>
  </si>
  <si>
    <t>Zimní stadion</t>
  </si>
  <si>
    <t>Investiční příspěvek SK Hranice</t>
  </si>
  <si>
    <t>Investiční příspšvek TJ Sokol Hranice</t>
  </si>
  <si>
    <t xml:space="preserve">Venkovní umělé kluziště </t>
  </si>
  <si>
    <t xml:space="preserve">Zajištění provozu kluziště </t>
  </si>
  <si>
    <t>Vestibul staré radnice</t>
  </si>
  <si>
    <t>RPS Struhlovsko II. etapa</t>
  </si>
  <si>
    <t>Regenerace sídliště Kpt. Jaroše</t>
  </si>
  <si>
    <t>Regenerace sídliště Pod nemocnicí</t>
  </si>
  <si>
    <t>Demolice ubytovny Vrchlického</t>
  </si>
  <si>
    <t>Struhlovsko 1536 - zateplení, nový střešní plášť</t>
  </si>
  <si>
    <t>Tovačovského 2000 - oprava střechy a podhledu</t>
  </si>
  <si>
    <t>Rekonstrukce čp. 1466 ul. Vrchlického</t>
  </si>
  <si>
    <t>Nástavby Nerudova ul.</t>
  </si>
  <si>
    <t>Bytová výstavba</t>
  </si>
  <si>
    <t>Budova autobusového nádraží – oprava střechy</t>
  </si>
  <si>
    <t>Žst. Teplice nad Bečvou</t>
  </si>
  <si>
    <t>Autobusové nádraží a kruhová křižovatka</t>
  </si>
  <si>
    <t xml:space="preserve">Rekonstrukce komunikace ul. Zborovská </t>
  </si>
  <si>
    <t>Komunikace Pod Křivým - Havlíčkova (propojení, nová komunikace)</t>
  </si>
  <si>
    <t xml:space="preserve">Propojení Komunikace Pod Bílým kamenem - Havlíčkova </t>
  </si>
  <si>
    <t>Rekonstrukce stávající ulice Havlíčkova a Pod Křiv</t>
  </si>
  <si>
    <t>Lokalita Pod Křivým - slepá část komunikace PBK</t>
  </si>
  <si>
    <t>Komunikace Pod Bílým Kamenem</t>
  </si>
  <si>
    <t>Komunikace ul. Komenského</t>
  </si>
  <si>
    <t>Křižovatka U Černého orla</t>
  </si>
  <si>
    <t>Severovýchodní obchvat Hranic</t>
  </si>
  <si>
    <t>13Kruhový objezd Slavíč</t>
  </si>
  <si>
    <t>Rekonstrukce vlakového nádraží, dopravní terminál</t>
  </si>
  <si>
    <t>Radary na měření rychlosti Valšovice a ul. Potštátská</t>
  </si>
  <si>
    <t>Úpravy náměstí TGM - zřízení odběrného místa</t>
  </si>
  <si>
    <t>Cyklostezka Bečva - pravobřežní trasa</t>
  </si>
  <si>
    <t>Cyklostezka Slavíč II. etapa</t>
  </si>
  <si>
    <t>Chodník u hotelu Cementář Hranice PD</t>
  </si>
  <si>
    <t>Parkovací stání ul. Jiřího z Poděbrad a Bezručova</t>
  </si>
  <si>
    <t>Chodníky od Teplic po kruhový objezd, Alešova</t>
  </si>
  <si>
    <t>Chodník Tř. Čsl. Armády od křižovatky u kasáren po</t>
  </si>
  <si>
    <t>Přechody pro chodce v ul. Hranická a Tř. ČSA u Bon</t>
  </si>
  <si>
    <t>Cyklostezka Římský most - Tovární</t>
  </si>
  <si>
    <t>Cyklostezka ul. Žáčkova</t>
  </si>
  <si>
    <t>Parkovací dům Billa</t>
  </si>
  <si>
    <t>Chodník Purgešova Hranice</t>
  </si>
  <si>
    <t>Hradební okruh Komenského</t>
  </si>
  <si>
    <t>Optimalizace MHD autobusové zastávky</t>
  </si>
  <si>
    <t>Optimalizace MHD autobusové zastávky - II. etapa</t>
  </si>
  <si>
    <t>Autobusová zastávka a prodejní stánek tř. 1. máje</t>
  </si>
  <si>
    <t>Stávající ulice Havlíčkova a Pod Křivým</t>
  </si>
  <si>
    <t>Revitalizace městského hřbitova</t>
  </si>
  <si>
    <t>Oprava bývalé márnice hřbitov v Drahotuších</t>
  </si>
  <si>
    <t xml:space="preserve">Územní studie Za Čaputovým dvorem </t>
  </si>
  <si>
    <t>Příprava území Pod Hůrkou</t>
  </si>
  <si>
    <t>Změna územního plánu - suché poldry</t>
  </si>
  <si>
    <t>Lhotka - úprava návsi</t>
  </si>
  <si>
    <t>Veřejné prostranství Středolesí</t>
  </si>
  <si>
    <t>Veřejné prostranství Uhřínov</t>
  </si>
  <si>
    <t>Revitalizace nábřeží Kropáčova ul.</t>
  </si>
  <si>
    <t>Veřejné prostranství mezi zámkem a zám. hotelem</t>
  </si>
  <si>
    <t>Veřejné prostranství u škol</t>
  </si>
  <si>
    <t>Studie Šromotovo náměstí</t>
  </si>
  <si>
    <t>Úpravy náměstí TGM - následná péče</t>
  </si>
  <si>
    <t>Vybudování květnatých pásů s výsadbou dřevin</t>
  </si>
  <si>
    <t>Dopravní automobil Uhřínov</t>
  </si>
  <si>
    <t>Radary na měření rychlosti</t>
  </si>
  <si>
    <t>Rozšíření programu Manager</t>
  </si>
  <si>
    <t>Modernizace služebny městské policie</t>
  </si>
  <si>
    <t>Chodníky ul.  K Nádraží Drahotuše</t>
  </si>
  <si>
    <t>Valšovice - oprava kaple</t>
  </si>
  <si>
    <t>Přístřešek na hřišti Slavíč</t>
  </si>
  <si>
    <t>Kanalizace Velká - vpusti</t>
  </si>
  <si>
    <t>Odvod dešťových vod z ulice Žáčkova</t>
  </si>
  <si>
    <t>Kanalizace Potštátská</t>
  </si>
  <si>
    <t>Splašková kanalizace Slavíč - revize variant řešení</t>
  </si>
  <si>
    <t>Levobřežní opěrná zídka Ludina</t>
  </si>
  <si>
    <t>Odbahnění rybníka Sředolesí</t>
  </si>
  <si>
    <t>Kanalizace lokalita Pod Křivým</t>
  </si>
  <si>
    <t>Kanalizace Komenského ulice</t>
  </si>
  <si>
    <t>Bečva – PPO města, novostavba čerpací stanice</t>
  </si>
  <si>
    <t>Protipovodňová opatření na Bečvě - ohrázování</t>
  </si>
  <si>
    <t>Suchá nádrž V Končinách</t>
  </si>
  <si>
    <t>Suchá nádrž Lhotka</t>
  </si>
  <si>
    <t>Protipovodňová opatření - spoluúčast</t>
  </si>
  <si>
    <t>Bečva – PPO města, úprava čerpacích stanic</t>
  </si>
  <si>
    <t>ZŠ a MŠ Šromotovo - rekonstrukce školní jídelny - zpracování PD</t>
  </si>
  <si>
    <t xml:space="preserve">Nerudova čp. 1848 - pořízení PD a realizace  rekonstrukce střechy </t>
  </si>
  <si>
    <t>Školní jídelna 1. máje Hranice - Instalace tunelové myčky nádobí - investiční příspěvek pro ZŠ</t>
  </si>
  <si>
    <t>Celkem investiční výdaje</t>
  </si>
  <si>
    <t>Celkem investiční převody</t>
  </si>
  <si>
    <t>Celkem provozní převody</t>
  </si>
  <si>
    <t>2.1. INVESTICE A JEDNORÁZOVÉ VÝDAJE</t>
  </si>
  <si>
    <t>pol.</t>
  </si>
  <si>
    <t xml:space="preserve">příjem z dotací obdržených v roce 2022 </t>
  </si>
  <si>
    <t>příjem z prodeje bytů obdržený v roce 2022</t>
  </si>
  <si>
    <t>Celkem investiční příjmy</t>
  </si>
  <si>
    <t>2.2. INVESTIČNÍ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</si>
</sst>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name val="Calibri"/>
      <family val="2"/>
      <charset val="238"/>
      <scheme val="minor"/>
    </font>
    <font>
      <sz val="10"/>
      <color theme="7"/>
      <name val="Arial"/>
      <family val="2"/>
      <charset val="238"/>
    </font>
    <font>
      <sz val="10"/>
      <color theme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.9499999999999993"/>
      <name val="Arial"/>
      <family val="2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b/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name val="Arial"/>
      <family val="2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12" fillId="3" borderId="2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Alignment="1"/>
    <xf numFmtId="3" fontId="16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3" fontId="0" fillId="0" borderId="0" xfId="0" applyNumberFormat="1" applyFont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 wrapText="1"/>
    </xf>
    <xf numFmtId="0" fontId="12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/>
    <xf numFmtId="0" fontId="4" fillId="0" borderId="2" xfId="0" applyFont="1" applyBorder="1" applyAlignment="1">
      <alignment vertical="center"/>
    </xf>
    <xf numFmtId="3" fontId="4" fillId="0" borderId="1" xfId="1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4" fontId="0" fillId="0" borderId="0" xfId="0" applyNumberFormat="1" applyFont="1"/>
    <xf numFmtId="3" fontId="0" fillId="0" borderId="0" xfId="0" applyNumberFormat="1" applyFont="1"/>
    <xf numFmtId="0" fontId="0" fillId="0" borderId="0" xfId="0" applyBorder="1"/>
    <xf numFmtId="0" fontId="0" fillId="2" borderId="0" xfId="0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/>
    </xf>
    <xf numFmtId="3" fontId="12" fillId="3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right" vertical="center"/>
    </xf>
    <xf numFmtId="3" fontId="12" fillId="3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0" fontId="0" fillId="0" borderId="0" xfId="0" applyFont="1"/>
    <xf numFmtId="3" fontId="12" fillId="0" borderId="1" xfId="0" applyNumberFormat="1" applyFont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topLeftCell="A40" workbookViewId="0">
      <selection activeCell="C74" sqref="C74:C75"/>
    </sheetView>
  </sheetViews>
  <sheetFormatPr defaultRowHeight="15" x14ac:dyDescent="0.25"/>
  <cols>
    <col min="1" max="1" width="3.42578125" style="30" customWidth="1"/>
    <col min="2" max="2" width="5.42578125" style="35" bestFit="1" customWidth="1"/>
    <col min="3" max="3" width="63.7109375" style="36" customWidth="1"/>
    <col min="4" max="4" width="12.42578125" style="64" customWidth="1"/>
  </cols>
  <sheetData>
    <row r="1" spans="1:4" ht="12.95" customHeight="1" x14ac:dyDescent="0.25">
      <c r="B1" s="31" t="s">
        <v>67</v>
      </c>
      <c r="C1" s="32"/>
      <c r="D1" s="33"/>
    </row>
    <row r="2" spans="1:4" ht="12.95" customHeight="1" x14ac:dyDescent="0.25">
      <c r="A2" s="34"/>
      <c r="D2" s="37"/>
    </row>
    <row r="3" spans="1:4" ht="12.95" customHeight="1" x14ac:dyDescent="0.25">
      <c r="A3" s="38" t="s">
        <v>0</v>
      </c>
      <c r="B3" s="39" t="s">
        <v>68</v>
      </c>
      <c r="C3" s="8" t="s">
        <v>2</v>
      </c>
      <c r="D3" s="10" t="s">
        <v>3</v>
      </c>
    </row>
    <row r="4" spans="1:4" ht="12.95" customHeight="1" x14ac:dyDescent="0.25">
      <c r="A4" s="40">
        <v>1</v>
      </c>
      <c r="B4" s="41">
        <v>3322</v>
      </c>
      <c r="C4" s="42" t="s">
        <v>69</v>
      </c>
      <c r="D4" s="43">
        <v>5000</v>
      </c>
    </row>
    <row r="5" spans="1:4" ht="12.95" customHeight="1" x14ac:dyDescent="0.25">
      <c r="A5" s="40">
        <v>2</v>
      </c>
      <c r="B5" s="44">
        <v>3322</v>
      </c>
      <c r="C5" s="42" t="s">
        <v>70</v>
      </c>
      <c r="D5" s="43">
        <v>20700</v>
      </c>
    </row>
    <row r="6" spans="1:4" ht="12.95" customHeight="1" x14ac:dyDescent="0.25">
      <c r="A6" s="40">
        <v>3</v>
      </c>
      <c r="B6" s="45">
        <v>3326</v>
      </c>
      <c r="C6" s="46" t="s">
        <v>71</v>
      </c>
      <c r="D6" s="47">
        <v>127400</v>
      </c>
    </row>
    <row r="7" spans="1:4" ht="12.95" customHeight="1" x14ac:dyDescent="0.25">
      <c r="A7" s="40">
        <v>4</v>
      </c>
      <c r="B7" s="48" t="s">
        <v>13</v>
      </c>
      <c r="C7" s="49"/>
      <c r="D7" s="24">
        <f>SUM(D4:D6)</f>
        <v>153100</v>
      </c>
    </row>
    <row r="8" spans="1:4" ht="12.95" customHeight="1" x14ac:dyDescent="0.25">
      <c r="A8" s="40">
        <v>5</v>
      </c>
      <c r="B8" s="50">
        <v>3392</v>
      </c>
      <c r="C8" s="51" t="s">
        <v>72</v>
      </c>
      <c r="D8" s="52">
        <v>10000</v>
      </c>
    </row>
    <row r="9" spans="1:4" ht="12.95" customHeight="1" x14ac:dyDescent="0.25">
      <c r="A9" s="40">
        <v>6</v>
      </c>
      <c r="B9" s="44">
        <v>3392</v>
      </c>
      <c r="C9" s="42" t="s">
        <v>73</v>
      </c>
      <c r="D9" s="43">
        <v>220000</v>
      </c>
    </row>
    <row r="10" spans="1:4" ht="12.95" customHeight="1" x14ac:dyDescent="0.25">
      <c r="A10" s="40">
        <v>7</v>
      </c>
      <c r="B10" s="44">
        <v>3392</v>
      </c>
      <c r="C10" s="42" t="s">
        <v>74</v>
      </c>
      <c r="D10" s="43">
        <v>22600</v>
      </c>
    </row>
    <row r="11" spans="1:4" ht="12.95" customHeight="1" x14ac:dyDescent="0.25">
      <c r="A11" s="40">
        <v>8</v>
      </c>
      <c r="B11" s="44">
        <v>3399</v>
      </c>
      <c r="C11" s="42" t="s">
        <v>75</v>
      </c>
      <c r="D11" s="43">
        <v>126300</v>
      </c>
    </row>
    <row r="12" spans="1:4" ht="12.95" customHeight="1" x14ac:dyDescent="0.25">
      <c r="A12" s="40">
        <v>9</v>
      </c>
      <c r="B12" s="44">
        <v>3399</v>
      </c>
      <c r="C12" s="42" t="s">
        <v>76</v>
      </c>
      <c r="D12" s="43">
        <v>28500</v>
      </c>
    </row>
    <row r="13" spans="1:4" ht="12.95" customHeight="1" x14ac:dyDescent="0.25">
      <c r="A13" s="40">
        <v>10</v>
      </c>
      <c r="B13" s="44">
        <v>3399</v>
      </c>
      <c r="C13" s="42" t="s">
        <v>77</v>
      </c>
      <c r="D13" s="43">
        <v>30000</v>
      </c>
    </row>
    <row r="14" spans="1:4" ht="12.95" customHeight="1" x14ac:dyDescent="0.25">
      <c r="A14" s="40">
        <v>11</v>
      </c>
      <c r="B14" s="48" t="s">
        <v>78</v>
      </c>
      <c r="C14" s="49"/>
      <c r="D14" s="24">
        <f>SUM(D8:D13)</f>
        <v>437400</v>
      </c>
    </row>
    <row r="15" spans="1:4" ht="12.95" customHeight="1" x14ac:dyDescent="0.25">
      <c r="A15" s="40">
        <v>12</v>
      </c>
      <c r="B15" s="41">
        <v>3412</v>
      </c>
      <c r="C15" s="53" t="s">
        <v>79</v>
      </c>
      <c r="D15" s="43">
        <v>35000</v>
      </c>
    </row>
    <row r="16" spans="1:4" ht="12.95" customHeight="1" x14ac:dyDescent="0.25">
      <c r="A16" s="40">
        <v>13</v>
      </c>
      <c r="B16" s="44">
        <v>3412</v>
      </c>
      <c r="C16" s="42" t="s">
        <v>80</v>
      </c>
      <c r="D16" s="43">
        <v>140000</v>
      </c>
    </row>
    <row r="17" spans="1:4" ht="12.95" customHeight="1" x14ac:dyDescent="0.25">
      <c r="A17" s="40">
        <v>14</v>
      </c>
      <c r="B17" s="44">
        <v>3412</v>
      </c>
      <c r="C17" s="42" t="s">
        <v>81</v>
      </c>
      <c r="D17" s="43">
        <v>5000</v>
      </c>
    </row>
    <row r="18" spans="1:4" ht="12.95" customHeight="1" x14ac:dyDescent="0.25">
      <c r="A18" s="40">
        <v>15</v>
      </c>
      <c r="B18" s="44">
        <v>3419</v>
      </c>
      <c r="C18" s="42" t="s">
        <v>82</v>
      </c>
      <c r="D18" s="43">
        <v>15300</v>
      </c>
    </row>
    <row r="19" spans="1:4" ht="12.95" customHeight="1" x14ac:dyDescent="0.25">
      <c r="A19" s="40">
        <v>16</v>
      </c>
      <c r="B19" s="48" t="s">
        <v>83</v>
      </c>
      <c r="C19" s="49"/>
      <c r="D19" s="24">
        <f>SUM(D15:D18)</f>
        <v>195300</v>
      </c>
    </row>
    <row r="20" spans="1:4" ht="12.95" customHeight="1" x14ac:dyDescent="0.25">
      <c r="A20" s="40">
        <v>17</v>
      </c>
      <c r="B20" s="54">
        <v>4339</v>
      </c>
      <c r="C20" s="42" t="s">
        <v>84</v>
      </c>
      <c r="D20" s="55">
        <v>1722056.11</v>
      </c>
    </row>
    <row r="21" spans="1:4" ht="12.95" customHeight="1" x14ac:dyDescent="0.25">
      <c r="A21" s="40">
        <v>18</v>
      </c>
      <c r="B21" s="48" t="s">
        <v>17</v>
      </c>
      <c r="C21" s="49"/>
      <c r="D21" s="24">
        <f>SUM(D20)</f>
        <v>1722056.11</v>
      </c>
    </row>
    <row r="22" spans="1:4" ht="12.95" customHeight="1" x14ac:dyDescent="0.25">
      <c r="A22" s="40">
        <v>19</v>
      </c>
      <c r="B22" s="56">
        <v>3612</v>
      </c>
      <c r="C22" s="57" t="s">
        <v>85</v>
      </c>
      <c r="D22" s="55">
        <v>43750</v>
      </c>
    </row>
    <row r="23" spans="1:4" ht="12.95" customHeight="1" x14ac:dyDescent="0.25">
      <c r="A23" s="40">
        <v>20</v>
      </c>
      <c r="B23" s="41">
        <v>3639</v>
      </c>
      <c r="C23" s="42" t="s">
        <v>86</v>
      </c>
      <c r="D23" s="43">
        <v>770000</v>
      </c>
    </row>
    <row r="24" spans="1:4" ht="12.95" customHeight="1" x14ac:dyDescent="0.25">
      <c r="A24" s="40">
        <v>21</v>
      </c>
      <c r="B24" s="48" t="s">
        <v>26</v>
      </c>
      <c r="C24" s="49"/>
      <c r="D24" s="24">
        <f>SUM(D22:D23)</f>
        <v>813750</v>
      </c>
    </row>
    <row r="25" spans="1:4" ht="12.95" customHeight="1" x14ac:dyDescent="0.25">
      <c r="A25" s="40">
        <v>22</v>
      </c>
      <c r="B25" s="41">
        <v>2219</v>
      </c>
      <c r="C25" s="58" t="s">
        <v>87</v>
      </c>
      <c r="D25" s="43">
        <v>48500</v>
      </c>
    </row>
    <row r="26" spans="1:4" ht="12.95" customHeight="1" x14ac:dyDescent="0.25">
      <c r="A26" s="40">
        <v>23</v>
      </c>
      <c r="B26" s="48" t="s">
        <v>41</v>
      </c>
      <c r="C26" s="49"/>
      <c r="D26" s="24">
        <f>SUM(D25)</f>
        <v>48500</v>
      </c>
    </row>
    <row r="27" spans="1:4" ht="12.95" customHeight="1" x14ac:dyDescent="0.25">
      <c r="A27" s="40">
        <v>24</v>
      </c>
      <c r="B27" s="44">
        <v>3349</v>
      </c>
      <c r="C27" s="42" t="s">
        <v>88</v>
      </c>
      <c r="D27" s="43">
        <v>5447</v>
      </c>
    </row>
    <row r="28" spans="1:4" ht="12.95" customHeight="1" x14ac:dyDescent="0.25">
      <c r="A28" s="40">
        <v>25</v>
      </c>
      <c r="B28" s="44">
        <v>3635</v>
      </c>
      <c r="C28" s="42" t="s">
        <v>89</v>
      </c>
      <c r="D28" s="59">
        <v>126937</v>
      </c>
    </row>
    <row r="29" spans="1:4" ht="12.95" customHeight="1" x14ac:dyDescent="0.25">
      <c r="A29" s="40">
        <v>26</v>
      </c>
      <c r="B29" s="41">
        <v>3635</v>
      </c>
      <c r="C29" s="60" t="s">
        <v>90</v>
      </c>
      <c r="D29" s="59">
        <v>669910</v>
      </c>
    </row>
    <row r="30" spans="1:4" ht="12.95" customHeight="1" x14ac:dyDescent="0.25">
      <c r="A30" s="40">
        <v>27</v>
      </c>
      <c r="B30" s="44">
        <v>3635</v>
      </c>
      <c r="C30" s="61" t="s">
        <v>91</v>
      </c>
      <c r="D30" s="59">
        <v>142200</v>
      </c>
    </row>
    <row r="31" spans="1:4" ht="12.95" customHeight="1" x14ac:dyDescent="0.25">
      <c r="A31" s="40">
        <v>28</v>
      </c>
      <c r="B31" s="44">
        <v>3635</v>
      </c>
      <c r="C31" s="42" t="s">
        <v>92</v>
      </c>
      <c r="D31" s="59">
        <v>147620</v>
      </c>
    </row>
    <row r="32" spans="1:4" ht="12.95" customHeight="1" x14ac:dyDescent="0.25">
      <c r="A32" s="40">
        <v>29</v>
      </c>
      <c r="B32" s="41">
        <v>3636</v>
      </c>
      <c r="C32" s="42" t="s">
        <v>93</v>
      </c>
      <c r="D32" s="43">
        <v>66550</v>
      </c>
    </row>
    <row r="33" spans="1:4" ht="12.95" customHeight="1" x14ac:dyDescent="0.25">
      <c r="A33" s="40">
        <v>30</v>
      </c>
      <c r="B33" s="44">
        <v>3636</v>
      </c>
      <c r="C33" s="60" t="s">
        <v>94</v>
      </c>
      <c r="D33" s="43">
        <v>200000</v>
      </c>
    </row>
    <row r="34" spans="1:4" ht="12.95" customHeight="1" x14ac:dyDescent="0.25">
      <c r="A34" s="40">
        <v>31</v>
      </c>
      <c r="B34" s="44">
        <v>3636</v>
      </c>
      <c r="C34" s="58" t="s">
        <v>95</v>
      </c>
      <c r="D34" s="43">
        <v>400000</v>
      </c>
    </row>
    <row r="35" spans="1:4" ht="12.95" customHeight="1" x14ac:dyDescent="0.25">
      <c r="A35" s="40">
        <v>32</v>
      </c>
      <c r="B35" s="44">
        <v>3745</v>
      </c>
      <c r="C35" s="42" t="s">
        <v>96</v>
      </c>
      <c r="D35" s="43">
        <v>50000</v>
      </c>
    </row>
    <row r="36" spans="1:4" ht="12.95" customHeight="1" x14ac:dyDescent="0.25">
      <c r="A36" s="40">
        <v>33</v>
      </c>
      <c r="B36" s="41">
        <v>3745</v>
      </c>
      <c r="C36" s="42" t="s">
        <v>97</v>
      </c>
      <c r="D36" s="43">
        <v>37000</v>
      </c>
    </row>
    <row r="37" spans="1:4" ht="12.95" customHeight="1" x14ac:dyDescent="0.25">
      <c r="A37" s="40">
        <v>34</v>
      </c>
      <c r="B37" s="48" t="s">
        <v>51</v>
      </c>
      <c r="C37" s="49"/>
      <c r="D37" s="24">
        <f>SUM(D27:D36)</f>
        <v>1845664</v>
      </c>
    </row>
    <row r="38" spans="1:4" ht="12.95" customHeight="1" x14ac:dyDescent="0.25">
      <c r="A38" s="40">
        <v>35</v>
      </c>
      <c r="B38" s="41">
        <v>5213</v>
      </c>
      <c r="C38" s="42" t="s">
        <v>98</v>
      </c>
      <c r="D38" s="62">
        <v>400000</v>
      </c>
    </row>
    <row r="39" spans="1:4" ht="12.95" customHeight="1" x14ac:dyDescent="0.25">
      <c r="A39" s="40">
        <v>36</v>
      </c>
      <c r="B39" s="48" t="s">
        <v>53</v>
      </c>
      <c r="C39" s="49"/>
      <c r="D39" s="24">
        <f>SUM(D38)</f>
        <v>400000</v>
      </c>
    </row>
    <row r="40" spans="1:4" ht="12.95" customHeight="1" x14ac:dyDescent="0.25">
      <c r="A40" s="40">
        <v>37</v>
      </c>
      <c r="B40" s="41">
        <v>3699</v>
      </c>
      <c r="C40" s="42" t="s">
        <v>99</v>
      </c>
      <c r="D40" s="62">
        <v>247831</v>
      </c>
    </row>
    <row r="41" spans="1:4" ht="12.95" customHeight="1" x14ac:dyDescent="0.25">
      <c r="A41" s="40">
        <v>38</v>
      </c>
      <c r="B41" s="41">
        <v>3699</v>
      </c>
      <c r="C41" s="42" t="s">
        <v>100</v>
      </c>
      <c r="D41" s="62">
        <v>37812</v>
      </c>
    </row>
    <row r="42" spans="1:4" ht="12.95" customHeight="1" x14ac:dyDescent="0.25">
      <c r="A42" s="40">
        <v>39</v>
      </c>
      <c r="B42" s="41">
        <v>3699</v>
      </c>
      <c r="C42" s="42" t="s">
        <v>101</v>
      </c>
      <c r="D42" s="62">
        <v>320929</v>
      </c>
    </row>
    <row r="43" spans="1:4" ht="12.95" customHeight="1" x14ac:dyDescent="0.25">
      <c r="A43" s="40">
        <v>40</v>
      </c>
      <c r="B43" s="41">
        <v>3699</v>
      </c>
      <c r="C43" s="42" t="s">
        <v>102</v>
      </c>
      <c r="D43" s="62">
        <v>166169</v>
      </c>
    </row>
    <row r="44" spans="1:4" ht="12.95" customHeight="1" x14ac:dyDescent="0.25">
      <c r="A44" s="40">
        <v>41</v>
      </c>
      <c r="B44" s="41">
        <v>3699</v>
      </c>
      <c r="C44" s="42" t="s">
        <v>103</v>
      </c>
      <c r="D44" s="62">
        <v>369761</v>
      </c>
    </row>
    <row r="45" spans="1:4" ht="12.95" customHeight="1" x14ac:dyDescent="0.25">
      <c r="A45" s="40">
        <v>42</v>
      </c>
      <c r="B45" s="41">
        <v>3699</v>
      </c>
      <c r="C45" s="42" t="s">
        <v>104</v>
      </c>
      <c r="D45" s="62">
        <v>549761</v>
      </c>
    </row>
    <row r="46" spans="1:4" ht="12.95" customHeight="1" x14ac:dyDescent="0.25">
      <c r="A46" s="40">
        <v>43</v>
      </c>
      <c r="B46" s="41">
        <v>3699</v>
      </c>
      <c r="C46" s="42" t="s">
        <v>105</v>
      </c>
      <c r="D46" s="62">
        <v>692948</v>
      </c>
    </row>
    <row r="47" spans="1:4" ht="12.95" customHeight="1" x14ac:dyDescent="0.25">
      <c r="A47" s="40">
        <v>44</v>
      </c>
      <c r="B47" s="41">
        <v>3699</v>
      </c>
      <c r="C47" s="42" t="s">
        <v>106</v>
      </c>
      <c r="D47" s="62">
        <v>367922</v>
      </c>
    </row>
    <row r="48" spans="1:4" ht="12.95" customHeight="1" x14ac:dyDescent="0.25">
      <c r="A48" s="40">
        <v>45</v>
      </c>
      <c r="B48" s="48" t="s">
        <v>107</v>
      </c>
      <c r="C48" s="49"/>
      <c r="D48" s="24">
        <f>SUM(D40:D47)</f>
        <v>2753133</v>
      </c>
    </row>
    <row r="49" spans="1:4" ht="12.95" customHeight="1" x14ac:dyDescent="0.25">
      <c r="A49" s="40">
        <v>46</v>
      </c>
      <c r="B49" s="41">
        <v>6171</v>
      </c>
      <c r="C49" s="42" t="s">
        <v>108</v>
      </c>
      <c r="D49" s="43">
        <v>4700</v>
      </c>
    </row>
    <row r="50" spans="1:4" ht="12.95" customHeight="1" x14ac:dyDescent="0.25">
      <c r="A50" s="40">
        <v>47</v>
      </c>
      <c r="B50" s="44">
        <v>6171</v>
      </c>
      <c r="C50" s="42" t="s">
        <v>109</v>
      </c>
      <c r="D50" s="43">
        <v>89000</v>
      </c>
    </row>
    <row r="51" spans="1:4" ht="12.95" customHeight="1" x14ac:dyDescent="0.25">
      <c r="A51" s="40">
        <v>48</v>
      </c>
      <c r="B51" s="44">
        <v>6171</v>
      </c>
      <c r="C51" s="42" t="s">
        <v>110</v>
      </c>
      <c r="D51" s="43">
        <v>8700</v>
      </c>
    </row>
    <row r="52" spans="1:4" ht="12.95" customHeight="1" x14ac:dyDescent="0.25">
      <c r="A52" s="40">
        <v>49</v>
      </c>
      <c r="B52" s="44">
        <v>6171</v>
      </c>
      <c r="C52" s="42" t="s">
        <v>111</v>
      </c>
      <c r="D52" s="43">
        <v>6400</v>
      </c>
    </row>
    <row r="53" spans="1:4" ht="12.95" customHeight="1" x14ac:dyDescent="0.25">
      <c r="A53" s="40">
        <v>50</v>
      </c>
      <c r="B53" s="44">
        <v>6171</v>
      </c>
      <c r="C53" s="42" t="s">
        <v>112</v>
      </c>
      <c r="D53" s="43">
        <v>170000</v>
      </c>
    </row>
    <row r="54" spans="1:4" ht="12.95" customHeight="1" x14ac:dyDescent="0.25">
      <c r="A54" s="40">
        <v>51</v>
      </c>
      <c r="B54" s="44">
        <v>6171</v>
      </c>
      <c r="C54" s="42" t="s">
        <v>113</v>
      </c>
      <c r="D54" s="43">
        <v>32000</v>
      </c>
    </row>
    <row r="55" spans="1:4" ht="12.95" customHeight="1" x14ac:dyDescent="0.25">
      <c r="A55" s="40">
        <v>52</v>
      </c>
      <c r="B55" s="44">
        <v>6171</v>
      </c>
      <c r="C55" s="42" t="s">
        <v>114</v>
      </c>
      <c r="D55" s="43">
        <v>121000</v>
      </c>
    </row>
    <row r="56" spans="1:4" ht="12.95" customHeight="1" x14ac:dyDescent="0.25">
      <c r="A56" s="40">
        <v>53</v>
      </c>
      <c r="B56" s="44">
        <v>6171</v>
      </c>
      <c r="C56" s="42" t="s">
        <v>115</v>
      </c>
      <c r="D56" s="43">
        <v>23000</v>
      </c>
    </row>
    <row r="57" spans="1:4" ht="12.95" customHeight="1" x14ac:dyDescent="0.25">
      <c r="A57" s="40">
        <v>54</v>
      </c>
      <c r="B57" s="44">
        <v>6171</v>
      </c>
      <c r="C57" s="42" t="s">
        <v>114</v>
      </c>
      <c r="D57" s="43">
        <v>14000</v>
      </c>
    </row>
    <row r="58" spans="1:4" ht="12.95" customHeight="1" x14ac:dyDescent="0.25">
      <c r="A58" s="40">
        <v>55</v>
      </c>
      <c r="B58" s="41">
        <v>6171</v>
      </c>
      <c r="C58" s="42" t="s">
        <v>116</v>
      </c>
      <c r="D58" s="62">
        <v>25000</v>
      </c>
    </row>
    <row r="59" spans="1:4" ht="12.95" customHeight="1" x14ac:dyDescent="0.25">
      <c r="A59" s="40">
        <v>56</v>
      </c>
      <c r="B59" s="41">
        <v>6171</v>
      </c>
      <c r="C59" s="42" t="s">
        <v>117</v>
      </c>
      <c r="D59" s="62">
        <v>21635</v>
      </c>
    </row>
    <row r="60" spans="1:4" ht="12.95" customHeight="1" x14ac:dyDescent="0.25">
      <c r="A60" s="40">
        <v>57</v>
      </c>
      <c r="B60" s="44">
        <v>6171</v>
      </c>
      <c r="C60" s="42" t="s">
        <v>118</v>
      </c>
      <c r="D60" s="55">
        <v>439183</v>
      </c>
    </row>
    <row r="61" spans="1:4" ht="12.95" customHeight="1" x14ac:dyDescent="0.25">
      <c r="A61" s="40">
        <v>58</v>
      </c>
      <c r="B61" s="44">
        <v>6171</v>
      </c>
      <c r="C61" s="42" t="s">
        <v>119</v>
      </c>
      <c r="D61" s="59">
        <v>294000</v>
      </c>
    </row>
    <row r="62" spans="1:4" ht="12.95" customHeight="1" x14ac:dyDescent="0.25">
      <c r="A62" s="40">
        <v>59</v>
      </c>
      <c r="B62" s="44">
        <v>6171</v>
      </c>
      <c r="C62" s="42" t="s">
        <v>120</v>
      </c>
      <c r="D62" s="59">
        <v>73072</v>
      </c>
    </row>
    <row r="63" spans="1:4" ht="12.95" customHeight="1" x14ac:dyDescent="0.25">
      <c r="A63" s="40">
        <v>60</v>
      </c>
      <c r="B63" s="44">
        <v>6171</v>
      </c>
      <c r="C63" s="42" t="s">
        <v>121</v>
      </c>
      <c r="D63" s="59">
        <v>26460</v>
      </c>
    </row>
    <row r="64" spans="1:4" ht="12.95" customHeight="1" x14ac:dyDescent="0.25">
      <c r="A64" s="40">
        <v>61</v>
      </c>
      <c r="B64" s="48" t="s">
        <v>122</v>
      </c>
      <c r="C64" s="49"/>
      <c r="D64" s="24">
        <f>SUM(D49:D63)</f>
        <v>1348150</v>
      </c>
    </row>
    <row r="65" spans="1:4" ht="12.95" customHeight="1" x14ac:dyDescent="0.25">
      <c r="A65" s="40">
        <v>62</v>
      </c>
      <c r="B65" s="44">
        <v>6399</v>
      </c>
      <c r="C65" s="42" t="s">
        <v>123</v>
      </c>
      <c r="D65" s="55">
        <v>3250</v>
      </c>
    </row>
    <row r="66" spans="1:4" ht="12.95" customHeight="1" x14ac:dyDescent="0.25">
      <c r="A66" s="40">
        <v>63</v>
      </c>
      <c r="B66" s="44">
        <v>6402</v>
      </c>
      <c r="C66" s="42" t="s">
        <v>124</v>
      </c>
      <c r="D66" s="55">
        <v>1392912</v>
      </c>
    </row>
    <row r="67" spans="1:4" ht="12.95" customHeight="1" x14ac:dyDescent="0.25">
      <c r="A67" s="40">
        <v>64</v>
      </c>
      <c r="B67" s="48" t="s">
        <v>65</v>
      </c>
      <c r="C67" s="49"/>
      <c r="D67" s="24">
        <f>SUM(D65:D66)</f>
        <v>1396162</v>
      </c>
    </row>
    <row r="68" spans="1:4" ht="12.95" customHeight="1" x14ac:dyDescent="0.25">
      <c r="A68" s="40">
        <v>65</v>
      </c>
      <c r="B68" s="41">
        <v>1036</v>
      </c>
      <c r="C68" s="42" t="s">
        <v>125</v>
      </c>
      <c r="D68" s="43">
        <v>840000</v>
      </c>
    </row>
    <row r="69" spans="1:4" ht="12.95" customHeight="1" x14ac:dyDescent="0.25">
      <c r="A69" s="40">
        <v>66</v>
      </c>
      <c r="B69" s="41">
        <v>2321</v>
      </c>
      <c r="C69" s="42" t="s">
        <v>126</v>
      </c>
      <c r="D69" s="43">
        <v>900000</v>
      </c>
    </row>
    <row r="70" spans="1:4" ht="12.95" customHeight="1" x14ac:dyDescent="0.25">
      <c r="A70" s="40">
        <v>67</v>
      </c>
      <c r="B70" s="41">
        <v>2321</v>
      </c>
      <c r="C70" s="42" t="s">
        <v>127</v>
      </c>
      <c r="D70" s="43">
        <v>625000</v>
      </c>
    </row>
    <row r="71" spans="1:4" ht="12.95" customHeight="1" x14ac:dyDescent="0.25">
      <c r="A71" s="40">
        <v>68</v>
      </c>
      <c r="B71" s="41">
        <v>3719</v>
      </c>
      <c r="C71" s="42" t="s">
        <v>128</v>
      </c>
      <c r="D71" s="43">
        <v>271785.38</v>
      </c>
    </row>
    <row r="72" spans="1:4" ht="12.95" customHeight="1" x14ac:dyDescent="0.25">
      <c r="A72" s="40">
        <v>69</v>
      </c>
      <c r="B72" s="48" t="s">
        <v>62</v>
      </c>
      <c r="C72" s="49"/>
      <c r="D72" s="24">
        <f>SUM(D68:D71)</f>
        <v>2636785.38</v>
      </c>
    </row>
    <row r="73" spans="1:4" ht="18" customHeight="1" x14ac:dyDescent="0.25">
      <c r="A73" s="40"/>
      <c r="B73" s="101" t="s">
        <v>227</v>
      </c>
      <c r="C73" s="102"/>
      <c r="D73" s="99">
        <f>SUM(D72,D67,D64,D48,D39,D37,D26,D24,D21,D19,D14,D7)</f>
        <v>13750000.489999998</v>
      </c>
    </row>
    <row r="74" spans="1:4" ht="12.95" customHeight="1" x14ac:dyDescent="0.25">
      <c r="A74" s="63"/>
    </row>
    <row r="75" spans="1:4" ht="12.95" customHeight="1" x14ac:dyDescent="0.25">
      <c r="A75" s="63"/>
      <c r="D75" s="65"/>
    </row>
    <row r="76" spans="1:4" ht="12.95" customHeight="1" x14ac:dyDescent="0.25">
      <c r="A76" s="63"/>
      <c r="D76" s="66"/>
    </row>
    <row r="77" spans="1:4" ht="12.95" customHeight="1" x14ac:dyDescent="0.25">
      <c r="A77" s="63"/>
      <c r="D77" s="66"/>
    </row>
    <row r="78" spans="1:4" ht="12.95" customHeight="1" x14ac:dyDescent="0.25">
      <c r="A78" s="63"/>
    </row>
  </sheetData>
  <mergeCells count="1">
    <mergeCell ref="B73:C73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&amp;C&amp;P&amp;RPříloha č.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A79" workbookViewId="0">
      <selection activeCell="B108" sqref="B108:C108"/>
    </sheetView>
  </sheetViews>
  <sheetFormatPr defaultRowHeight="15" x14ac:dyDescent="0.25"/>
  <cols>
    <col min="1" max="1" width="4.140625" style="67" customWidth="1"/>
    <col min="2" max="2" width="5.42578125" bestFit="1" customWidth="1"/>
    <col min="3" max="3" width="61.7109375" customWidth="1"/>
    <col min="4" max="4" width="12.5703125" style="96" customWidth="1"/>
  </cols>
  <sheetData>
    <row r="1" spans="1:4" ht="12.95" customHeight="1" x14ac:dyDescent="0.25">
      <c r="B1" s="2" t="s">
        <v>129</v>
      </c>
      <c r="C1" s="68"/>
      <c r="D1" s="69"/>
    </row>
    <row r="2" spans="1:4" ht="12.95" customHeight="1" x14ac:dyDescent="0.25">
      <c r="A2" s="70"/>
      <c r="B2" s="71"/>
      <c r="C2" s="68"/>
      <c r="D2" s="69"/>
    </row>
    <row r="3" spans="1:4" ht="12.95" customHeight="1" x14ac:dyDescent="0.25">
      <c r="A3" s="38" t="s">
        <v>0</v>
      </c>
      <c r="B3" s="39" t="s">
        <v>1</v>
      </c>
      <c r="C3" s="8" t="s">
        <v>2</v>
      </c>
      <c r="D3" s="10" t="s">
        <v>3</v>
      </c>
    </row>
    <row r="4" spans="1:4" ht="12.95" customHeight="1" x14ac:dyDescent="0.25">
      <c r="A4" s="72">
        <v>1</v>
      </c>
      <c r="B4" s="73">
        <v>3113</v>
      </c>
      <c r="C4" s="74" t="s">
        <v>130</v>
      </c>
      <c r="D4" s="75">
        <v>269928</v>
      </c>
    </row>
    <row r="5" spans="1:4" ht="12.95" customHeight="1" x14ac:dyDescent="0.25">
      <c r="A5" s="72">
        <v>2</v>
      </c>
      <c r="B5" s="76">
        <v>3113</v>
      </c>
      <c r="C5" s="74" t="s">
        <v>131</v>
      </c>
      <c r="D5" s="75">
        <v>1000000</v>
      </c>
    </row>
    <row r="6" spans="1:4" ht="12.95" customHeight="1" x14ac:dyDescent="0.25">
      <c r="A6" s="72">
        <v>3</v>
      </c>
      <c r="B6" s="76">
        <v>3113</v>
      </c>
      <c r="C6" s="74" t="s">
        <v>132</v>
      </c>
      <c r="D6" s="75">
        <v>140410</v>
      </c>
    </row>
    <row r="7" spans="1:4" ht="12.95" customHeight="1" x14ac:dyDescent="0.25">
      <c r="A7" s="72">
        <v>4</v>
      </c>
      <c r="B7" s="76">
        <v>3113</v>
      </c>
      <c r="C7" s="74" t="s">
        <v>133</v>
      </c>
      <c r="D7" s="75">
        <v>4050000</v>
      </c>
    </row>
    <row r="8" spans="1:4" ht="12.95" customHeight="1" x14ac:dyDescent="0.25">
      <c r="A8" s="72">
        <v>5</v>
      </c>
      <c r="B8" s="73">
        <v>3113</v>
      </c>
      <c r="C8" s="77" t="s">
        <v>134</v>
      </c>
      <c r="D8" s="78">
        <v>110000</v>
      </c>
    </row>
    <row r="9" spans="1:4" ht="12.95" customHeight="1" x14ac:dyDescent="0.25">
      <c r="A9" s="72">
        <v>6</v>
      </c>
      <c r="B9" s="76">
        <v>3113</v>
      </c>
      <c r="C9" s="77" t="s">
        <v>135</v>
      </c>
      <c r="D9" s="78">
        <v>200000</v>
      </c>
    </row>
    <row r="10" spans="1:4" ht="12.95" customHeight="1" x14ac:dyDescent="0.25">
      <c r="A10" s="72">
        <v>7</v>
      </c>
      <c r="B10" s="76">
        <v>3231</v>
      </c>
      <c r="C10" s="74" t="s">
        <v>136</v>
      </c>
      <c r="D10" s="75">
        <v>54000</v>
      </c>
    </row>
    <row r="11" spans="1:4" ht="12.95" customHeight="1" x14ac:dyDescent="0.25">
      <c r="A11" s="72">
        <v>8</v>
      </c>
      <c r="B11" s="16" t="s">
        <v>10</v>
      </c>
      <c r="C11" s="79"/>
      <c r="D11" s="80">
        <f>SUM(D4:D10)</f>
        <v>5824338</v>
      </c>
    </row>
    <row r="12" spans="1:4" ht="12.95" customHeight="1" x14ac:dyDescent="0.25">
      <c r="A12" s="72">
        <v>9</v>
      </c>
      <c r="B12" s="73">
        <v>3313</v>
      </c>
      <c r="C12" s="77" t="s">
        <v>137</v>
      </c>
      <c r="D12" s="78">
        <v>3919788</v>
      </c>
    </row>
    <row r="13" spans="1:4" ht="12.95" customHeight="1" x14ac:dyDescent="0.25">
      <c r="A13" s="72">
        <v>10</v>
      </c>
      <c r="B13" s="76">
        <v>3322</v>
      </c>
      <c r="C13" s="74" t="s">
        <v>138</v>
      </c>
      <c r="D13" s="75">
        <v>119205</v>
      </c>
    </row>
    <row r="14" spans="1:4" ht="12.95" customHeight="1" x14ac:dyDescent="0.25">
      <c r="A14" s="72">
        <v>11</v>
      </c>
      <c r="B14" s="16" t="s">
        <v>13</v>
      </c>
      <c r="C14" s="79"/>
      <c r="D14" s="81">
        <f>SUM(D12:D13)</f>
        <v>4038993</v>
      </c>
    </row>
    <row r="15" spans="1:4" ht="12.95" customHeight="1" x14ac:dyDescent="0.25">
      <c r="A15" s="72">
        <v>12</v>
      </c>
      <c r="B15" s="82">
        <v>3412</v>
      </c>
      <c r="C15" s="83" t="s">
        <v>139</v>
      </c>
      <c r="D15" s="78">
        <v>700000</v>
      </c>
    </row>
    <row r="16" spans="1:4" ht="12.95" customHeight="1" x14ac:dyDescent="0.25">
      <c r="A16" s="72">
        <v>13</v>
      </c>
      <c r="B16" s="76">
        <v>3412</v>
      </c>
      <c r="C16" s="74" t="s">
        <v>140</v>
      </c>
      <c r="D16" s="75">
        <v>2077446</v>
      </c>
    </row>
    <row r="17" spans="1:4" ht="12.95" customHeight="1" x14ac:dyDescent="0.25">
      <c r="A17" s="72">
        <v>14</v>
      </c>
      <c r="B17" s="76">
        <v>3419</v>
      </c>
      <c r="C17" s="74" t="s">
        <v>141</v>
      </c>
      <c r="D17" s="75">
        <v>4000000</v>
      </c>
    </row>
    <row r="18" spans="1:4" ht="12.95" customHeight="1" x14ac:dyDescent="0.25">
      <c r="A18" s="72">
        <v>15</v>
      </c>
      <c r="B18" s="76">
        <v>3419</v>
      </c>
      <c r="C18" s="74" t="s">
        <v>142</v>
      </c>
      <c r="D18" s="75">
        <v>6542500</v>
      </c>
    </row>
    <row r="19" spans="1:4" ht="12.95" customHeight="1" x14ac:dyDescent="0.25">
      <c r="A19" s="72">
        <v>16</v>
      </c>
      <c r="B19" s="76">
        <v>3419</v>
      </c>
      <c r="C19" s="77" t="s">
        <v>143</v>
      </c>
      <c r="D19" s="78">
        <v>242000</v>
      </c>
    </row>
    <row r="20" spans="1:4" ht="12.95" customHeight="1" x14ac:dyDescent="0.25">
      <c r="A20" s="72">
        <v>17</v>
      </c>
      <c r="B20" s="76">
        <v>3419</v>
      </c>
      <c r="C20" s="77" t="s">
        <v>144</v>
      </c>
      <c r="D20" s="78">
        <v>127000</v>
      </c>
    </row>
    <row r="21" spans="1:4" ht="12.95" customHeight="1" x14ac:dyDescent="0.25">
      <c r="A21" s="72">
        <v>18</v>
      </c>
      <c r="B21" s="16" t="s">
        <v>83</v>
      </c>
      <c r="C21" s="84"/>
      <c r="D21" s="81">
        <f>SUM(D15:D20)</f>
        <v>13688946</v>
      </c>
    </row>
    <row r="22" spans="1:4" ht="12.95" customHeight="1" x14ac:dyDescent="0.25">
      <c r="A22" s="72">
        <v>19</v>
      </c>
      <c r="B22" s="76">
        <v>3322</v>
      </c>
      <c r="C22" s="74" t="s">
        <v>145</v>
      </c>
      <c r="D22" s="75">
        <v>161280</v>
      </c>
    </row>
    <row r="23" spans="1:4" ht="12.95" customHeight="1" x14ac:dyDescent="0.25">
      <c r="A23" s="72">
        <v>20</v>
      </c>
      <c r="B23" s="76">
        <v>3612</v>
      </c>
      <c r="C23" s="74" t="s">
        <v>146</v>
      </c>
      <c r="D23" s="75">
        <v>5570230</v>
      </c>
    </row>
    <row r="24" spans="1:4" ht="12.95" customHeight="1" x14ac:dyDescent="0.25">
      <c r="A24" s="72">
        <v>21</v>
      </c>
      <c r="B24" s="76">
        <v>3612</v>
      </c>
      <c r="C24" s="74" t="s">
        <v>147</v>
      </c>
      <c r="D24" s="75">
        <v>1459710</v>
      </c>
    </row>
    <row r="25" spans="1:4" ht="12.95" customHeight="1" x14ac:dyDescent="0.25">
      <c r="A25" s="72">
        <v>22</v>
      </c>
      <c r="B25" s="76">
        <v>3612</v>
      </c>
      <c r="C25" s="74" t="s">
        <v>148</v>
      </c>
      <c r="D25" s="75">
        <v>247150</v>
      </c>
    </row>
    <row r="26" spans="1:4" ht="12.95" customHeight="1" x14ac:dyDescent="0.25">
      <c r="A26" s="72">
        <v>23</v>
      </c>
      <c r="B26" s="76">
        <v>3612</v>
      </c>
      <c r="C26" s="85" t="s">
        <v>149</v>
      </c>
      <c r="D26" s="75">
        <v>258200</v>
      </c>
    </row>
    <row r="27" spans="1:4" ht="12.95" customHeight="1" x14ac:dyDescent="0.25">
      <c r="A27" s="72">
        <v>24</v>
      </c>
      <c r="B27" s="73">
        <v>3612</v>
      </c>
      <c r="C27" s="86" t="s">
        <v>150</v>
      </c>
      <c r="D27" s="78">
        <v>1175000</v>
      </c>
    </row>
    <row r="28" spans="1:4" ht="12.95" customHeight="1" x14ac:dyDescent="0.25">
      <c r="A28" s="72">
        <v>25</v>
      </c>
      <c r="B28" s="76">
        <v>3612</v>
      </c>
      <c r="C28" s="77" t="s">
        <v>151</v>
      </c>
      <c r="D28" s="78">
        <v>403311</v>
      </c>
    </row>
    <row r="29" spans="1:4" ht="12.95" customHeight="1" x14ac:dyDescent="0.25">
      <c r="A29" s="72">
        <v>26</v>
      </c>
      <c r="B29" s="87">
        <v>3612</v>
      </c>
      <c r="C29" s="83" t="s">
        <v>152</v>
      </c>
      <c r="D29" s="78">
        <v>978000</v>
      </c>
    </row>
    <row r="30" spans="1:4" ht="12.95" customHeight="1" x14ac:dyDescent="0.25">
      <c r="A30" s="72">
        <v>27</v>
      </c>
      <c r="B30" s="87">
        <v>3612</v>
      </c>
      <c r="C30" s="83" t="s">
        <v>153</v>
      </c>
      <c r="D30" s="78">
        <v>61708</v>
      </c>
    </row>
    <row r="31" spans="1:4" ht="12.95" customHeight="1" x14ac:dyDescent="0.25">
      <c r="A31" s="72">
        <v>28</v>
      </c>
      <c r="B31" s="87">
        <v>3612</v>
      </c>
      <c r="C31" s="83" t="s">
        <v>154</v>
      </c>
      <c r="D31" s="78">
        <v>1500000</v>
      </c>
    </row>
    <row r="32" spans="1:4" ht="12.95" customHeight="1" x14ac:dyDescent="0.25">
      <c r="A32" s="72">
        <v>29</v>
      </c>
      <c r="B32" s="76">
        <v>3613</v>
      </c>
      <c r="C32" s="74" t="s">
        <v>155</v>
      </c>
      <c r="D32" s="75">
        <v>1159290</v>
      </c>
    </row>
    <row r="33" spans="1:4" ht="12.95" customHeight="1" x14ac:dyDescent="0.25">
      <c r="A33" s="72">
        <v>30</v>
      </c>
      <c r="B33" s="73">
        <v>3613</v>
      </c>
      <c r="C33" s="77" t="s">
        <v>156</v>
      </c>
      <c r="D33" s="78">
        <v>2820970</v>
      </c>
    </row>
    <row r="34" spans="1:4" ht="12.95" customHeight="1" x14ac:dyDescent="0.25">
      <c r="A34" s="72">
        <v>31</v>
      </c>
      <c r="B34" s="16" t="s">
        <v>26</v>
      </c>
      <c r="C34" s="84"/>
      <c r="D34" s="88">
        <f>SUM(D22:D33)</f>
        <v>15794849</v>
      </c>
    </row>
    <row r="35" spans="1:4" ht="12.95" customHeight="1" x14ac:dyDescent="0.25">
      <c r="A35" s="72">
        <v>32</v>
      </c>
      <c r="B35" s="76">
        <v>2212</v>
      </c>
      <c r="C35" s="74" t="s">
        <v>157</v>
      </c>
      <c r="D35" s="75">
        <v>378250</v>
      </c>
    </row>
    <row r="36" spans="1:4" ht="12.95" customHeight="1" x14ac:dyDescent="0.25">
      <c r="A36" s="72">
        <v>33</v>
      </c>
      <c r="B36" s="76">
        <v>2212</v>
      </c>
      <c r="C36" s="74" t="s">
        <v>158</v>
      </c>
      <c r="D36" s="75">
        <v>108651</v>
      </c>
    </row>
    <row r="37" spans="1:4" ht="12.95" customHeight="1" x14ac:dyDescent="0.25">
      <c r="A37" s="72">
        <v>34</v>
      </c>
      <c r="B37" s="76">
        <v>2212</v>
      </c>
      <c r="C37" s="74" t="s">
        <v>159</v>
      </c>
      <c r="D37" s="75">
        <v>142450</v>
      </c>
    </row>
    <row r="38" spans="1:4" ht="12.95" customHeight="1" x14ac:dyDescent="0.25">
      <c r="A38" s="72">
        <v>35</v>
      </c>
      <c r="B38" s="76">
        <v>2212</v>
      </c>
      <c r="C38" s="74" t="s">
        <v>160</v>
      </c>
      <c r="D38" s="75">
        <v>146350</v>
      </c>
    </row>
    <row r="39" spans="1:4" ht="12.95" customHeight="1" x14ac:dyDescent="0.25">
      <c r="A39" s="72">
        <v>36</v>
      </c>
      <c r="B39" s="76">
        <v>2212</v>
      </c>
      <c r="C39" s="74" t="s">
        <v>161</v>
      </c>
      <c r="D39" s="75">
        <v>539510</v>
      </c>
    </row>
    <row r="40" spans="1:4" ht="12.95" customHeight="1" x14ac:dyDescent="0.25">
      <c r="A40" s="72">
        <v>37</v>
      </c>
      <c r="B40" s="76">
        <v>2212</v>
      </c>
      <c r="C40" s="74" t="s">
        <v>162</v>
      </c>
      <c r="D40" s="75">
        <v>300000</v>
      </c>
    </row>
    <row r="41" spans="1:4" ht="12.95" customHeight="1" x14ac:dyDescent="0.25">
      <c r="A41" s="72">
        <v>38</v>
      </c>
      <c r="B41" s="76">
        <v>2212</v>
      </c>
      <c r="C41" s="74" t="s">
        <v>163</v>
      </c>
      <c r="D41" s="75">
        <v>893681</v>
      </c>
    </row>
    <row r="42" spans="1:4" ht="12.95" customHeight="1" x14ac:dyDescent="0.25">
      <c r="A42" s="72">
        <v>39</v>
      </c>
      <c r="B42" s="76">
        <v>2212</v>
      </c>
      <c r="C42" s="74" t="s">
        <v>164</v>
      </c>
      <c r="D42" s="75">
        <v>43000</v>
      </c>
    </row>
    <row r="43" spans="1:4" ht="12.95" customHeight="1" x14ac:dyDescent="0.25">
      <c r="A43" s="72">
        <v>40</v>
      </c>
      <c r="B43" s="76">
        <v>2212</v>
      </c>
      <c r="C43" s="74" t="s">
        <v>165</v>
      </c>
      <c r="D43" s="75">
        <v>6000000</v>
      </c>
    </row>
    <row r="44" spans="1:4" ht="12.95" customHeight="1" x14ac:dyDescent="0.25">
      <c r="A44" s="72">
        <v>41</v>
      </c>
      <c r="B44" s="76">
        <v>2212</v>
      </c>
      <c r="C44" s="77" t="s">
        <v>166</v>
      </c>
      <c r="D44" s="78">
        <v>1203680</v>
      </c>
    </row>
    <row r="45" spans="1:4" ht="12.95" customHeight="1" x14ac:dyDescent="0.25">
      <c r="A45" s="72">
        <v>42</v>
      </c>
      <c r="B45" s="76">
        <v>2212</v>
      </c>
      <c r="C45" s="74" t="s">
        <v>167</v>
      </c>
      <c r="D45" s="75">
        <v>1044279</v>
      </c>
    </row>
    <row r="46" spans="1:4" ht="12.95" customHeight="1" x14ac:dyDescent="0.25">
      <c r="A46" s="72">
        <v>43</v>
      </c>
      <c r="B46" s="76">
        <v>2212</v>
      </c>
      <c r="C46" s="77" t="s">
        <v>168</v>
      </c>
      <c r="D46" s="78">
        <v>456105</v>
      </c>
    </row>
    <row r="47" spans="1:4" ht="12.95" customHeight="1" x14ac:dyDescent="0.25">
      <c r="A47" s="72">
        <v>44</v>
      </c>
      <c r="B47" s="89">
        <v>2212</v>
      </c>
      <c r="C47" s="90" t="s">
        <v>169</v>
      </c>
      <c r="D47" s="75">
        <v>120000</v>
      </c>
    </row>
    <row r="48" spans="1:4" ht="12.95" customHeight="1" x14ac:dyDescent="0.25">
      <c r="A48" s="72">
        <v>45</v>
      </c>
      <c r="B48" s="76">
        <v>2212</v>
      </c>
      <c r="C48" s="74" t="s">
        <v>170</v>
      </c>
      <c r="D48" s="75">
        <v>80000</v>
      </c>
    </row>
    <row r="49" spans="1:4" ht="12.95" customHeight="1" x14ac:dyDescent="0.25">
      <c r="A49" s="72">
        <v>46</v>
      </c>
      <c r="B49" s="76">
        <v>2219</v>
      </c>
      <c r="C49" s="74" t="s">
        <v>171</v>
      </c>
      <c r="D49" s="75">
        <v>127565</v>
      </c>
    </row>
    <row r="50" spans="1:4" ht="12.95" customHeight="1" x14ac:dyDescent="0.25">
      <c r="A50" s="72">
        <v>47</v>
      </c>
      <c r="B50" s="76">
        <v>2219</v>
      </c>
      <c r="C50" s="74" t="s">
        <v>172</v>
      </c>
      <c r="D50" s="75">
        <v>700000</v>
      </c>
    </row>
    <row r="51" spans="1:4" ht="12.95" customHeight="1" x14ac:dyDescent="0.25">
      <c r="A51" s="72">
        <v>48</v>
      </c>
      <c r="B51" s="76">
        <v>2219</v>
      </c>
      <c r="C51" s="74" t="s">
        <v>173</v>
      </c>
      <c r="D51" s="75">
        <v>90000</v>
      </c>
    </row>
    <row r="52" spans="1:4" ht="12.95" customHeight="1" x14ac:dyDescent="0.25">
      <c r="A52" s="72">
        <v>49</v>
      </c>
      <c r="B52" s="76">
        <v>2219</v>
      </c>
      <c r="C52" s="74" t="s">
        <v>174</v>
      </c>
      <c r="D52" s="75">
        <v>3820506</v>
      </c>
    </row>
    <row r="53" spans="1:4" ht="12.95" customHeight="1" x14ac:dyDescent="0.25">
      <c r="A53" s="72">
        <v>50</v>
      </c>
      <c r="B53" s="76">
        <v>2219</v>
      </c>
      <c r="C53" s="74" t="s">
        <v>175</v>
      </c>
      <c r="D53" s="75">
        <v>820057</v>
      </c>
    </row>
    <row r="54" spans="1:4" ht="12.95" customHeight="1" x14ac:dyDescent="0.25">
      <c r="A54" s="72">
        <v>51</v>
      </c>
      <c r="B54" s="76">
        <v>2219</v>
      </c>
      <c r="C54" s="74" t="s">
        <v>176</v>
      </c>
      <c r="D54" s="75">
        <v>50000</v>
      </c>
    </row>
    <row r="55" spans="1:4" ht="12.95" customHeight="1" x14ac:dyDescent="0.25">
      <c r="A55" s="72">
        <v>52</v>
      </c>
      <c r="B55" s="76">
        <v>2219</v>
      </c>
      <c r="C55" s="74" t="s">
        <v>177</v>
      </c>
      <c r="D55" s="75">
        <v>25000</v>
      </c>
    </row>
    <row r="56" spans="1:4" ht="12.95" customHeight="1" x14ac:dyDescent="0.25">
      <c r="A56" s="72">
        <v>53</v>
      </c>
      <c r="B56" s="76">
        <v>2219</v>
      </c>
      <c r="C56" s="74" t="s">
        <v>177</v>
      </c>
      <c r="D56" s="75">
        <v>1172000</v>
      </c>
    </row>
    <row r="57" spans="1:4" ht="12.95" customHeight="1" x14ac:dyDescent="0.25">
      <c r="A57" s="72">
        <v>54</v>
      </c>
      <c r="B57" s="76">
        <v>2219</v>
      </c>
      <c r="C57" s="74" t="s">
        <v>178</v>
      </c>
      <c r="D57" s="75">
        <v>612100</v>
      </c>
    </row>
    <row r="58" spans="1:4" ht="12.95" customHeight="1" x14ac:dyDescent="0.25">
      <c r="A58" s="72">
        <v>55</v>
      </c>
      <c r="B58" s="76">
        <v>2219</v>
      </c>
      <c r="C58" s="74" t="s">
        <v>179</v>
      </c>
      <c r="D58" s="75">
        <v>587900</v>
      </c>
    </row>
    <row r="59" spans="1:4" ht="12.95" customHeight="1" x14ac:dyDescent="0.25">
      <c r="A59" s="72">
        <v>56</v>
      </c>
      <c r="B59" s="76">
        <v>2219</v>
      </c>
      <c r="C59" s="74" t="s">
        <v>180</v>
      </c>
      <c r="D59" s="75">
        <v>993400</v>
      </c>
    </row>
    <row r="60" spans="1:4" ht="12.95" customHeight="1" x14ac:dyDescent="0.25">
      <c r="A60" s="72">
        <v>57</v>
      </c>
      <c r="B60" s="89">
        <v>2219</v>
      </c>
      <c r="C60" s="90" t="s">
        <v>181</v>
      </c>
      <c r="D60" s="75">
        <v>60000</v>
      </c>
    </row>
    <row r="61" spans="1:4" ht="12.95" customHeight="1" x14ac:dyDescent="0.25">
      <c r="A61" s="72">
        <v>58</v>
      </c>
      <c r="B61" s="87">
        <v>2219</v>
      </c>
      <c r="C61" s="83" t="s">
        <v>182</v>
      </c>
      <c r="D61" s="78">
        <v>576603.88</v>
      </c>
    </row>
    <row r="62" spans="1:4" ht="12.95" customHeight="1" x14ac:dyDescent="0.25">
      <c r="A62" s="72">
        <v>59</v>
      </c>
      <c r="B62" s="76">
        <v>2221</v>
      </c>
      <c r="C62" s="77" t="s">
        <v>183</v>
      </c>
      <c r="D62" s="78">
        <v>248416</v>
      </c>
    </row>
    <row r="63" spans="1:4" ht="12.95" customHeight="1" x14ac:dyDescent="0.25">
      <c r="A63" s="72">
        <v>60</v>
      </c>
      <c r="B63" s="76">
        <v>2221</v>
      </c>
      <c r="C63" s="77" t="s">
        <v>184</v>
      </c>
      <c r="D63" s="78">
        <v>300000</v>
      </c>
    </row>
    <row r="64" spans="1:4" ht="12.95" customHeight="1" x14ac:dyDescent="0.25">
      <c r="A64" s="72">
        <v>61</v>
      </c>
      <c r="B64" s="89">
        <v>2221</v>
      </c>
      <c r="C64" s="90" t="s">
        <v>185</v>
      </c>
      <c r="D64" s="75">
        <v>75000</v>
      </c>
    </row>
    <row r="65" spans="1:4" ht="12.95" customHeight="1" x14ac:dyDescent="0.25">
      <c r="A65" s="72">
        <v>62</v>
      </c>
      <c r="B65" s="76">
        <v>3639</v>
      </c>
      <c r="C65" s="77" t="s">
        <v>186</v>
      </c>
      <c r="D65" s="78">
        <v>12676</v>
      </c>
    </row>
    <row r="66" spans="1:4" ht="12.95" customHeight="1" x14ac:dyDescent="0.25">
      <c r="A66" s="72">
        <v>63</v>
      </c>
      <c r="B66" s="16" t="s">
        <v>41</v>
      </c>
      <c r="C66" s="84"/>
      <c r="D66" s="88">
        <f>SUM(D35:D65)</f>
        <v>21727179.879999999</v>
      </c>
    </row>
    <row r="67" spans="1:4" ht="12.95" customHeight="1" x14ac:dyDescent="0.25">
      <c r="A67" s="72">
        <v>64</v>
      </c>
      <c r="B67" s="76">
        <v>3632</v>
      </c>
      <c r="C67" s="74" t="s">
        <v>187</v>
      </c>
      <c r="D67" s="75">
        <v>23646271</v>
      </c>
    </row>
    <row r="68" spans="1:4" ht="12.95" customHeight="1" x14ac:dyDescent="0.25">
      <c r="A68" s="72">
        <v>65</v>
      </c>
      <c r="B68" s="76">
        <v>3632</v>
      </c>
      <c r="C68" s="74" t="s">
        <v>188</v>
      </c>
      <c r="D68" s="75">
        <v>62578</v>
      </c>
    </row>
    <row r="69" spans="1:4" ht="12.95" customHeight="1" x14ac:dyDescent="0.25">
      <c r="A69" s="72">
        <v>66</v>
      </c>
      <c r="B69" s="73">
        <v>3635</v>
      </c>
      <c r="C69" s="77" t="s">
        <v>189</v>
      </c>
      <c r="D69" s="75">
        <v>200000</v>
      </c>
    </row>
    <row r="70" spans="1:4" ht="12.95" customHeight="1" x14ac:dyDescent="0.25">
      <c r="A70" s="72">
        <v>67</v>
      </c>
      <c r="B70" s="76">
        <v>3635</v>
      </c>
      <c r="C70" s="74" t="s">
        <v>190</v>
      </c>
      <c r="D70" s="75">
        <v>187556</v>
      </c>
    </row>
    <row r="71" spans="1:4" ht="12.95" customHeight="1" x14ac:dyDescent="0.25">
      <c r="A71" s="72">
        <v>68</v>
      </c>
      <c r="B71" s="87">
        <v>3635</v>
      </c>
      <c r="C71" s="83" t="s">
        <v>191</v>
      </c>
      <c r="D71" s="78">
        <v>100000</v>
      </c>
    </row>
    <row r="72" spans="1:4" ht="12.95" customHeight="1" x14ac:dyDescent="0.25">
      <c r="A72" s="72">
        <v>69</v>
      </c>
      <c r="B72" s="76">
        <v>3636</v>
      </c>
      <c r="C72" s="74" t="s">
        <v>192</v>
      </c>
      <c r="D72" s="75">
        <v>77998</v>
      </c>
    </row>
    <row r="73" spans="1:4" ht="12.95" customHeight="1" x14ac:dyDescent="0.25">
      <c r="A73" s="72">
        <v>70</v>
      </c>
      <c r="B73" s="76">
        <v>3636</v>
      </c>
      <c r="C73" s="74" t="s">
        <v>193</v>
      </c>
      <c r="D73" s="75">
        <v>54795</v>
      </c>
    </row>
    <row r="74" spans="1:4" ht="12.95" customHeight="1" x14ac:dyDescent="0.25">
      <c r="A74" s="72">
        <v>71</v>
      </c>
      <c r="B74" s="76">
        <v>3636</v>
      </c>
      <c r="C74" s="74" t="s">
        <v>194</v>
      </c>
      <c r="D74" s="75">
        <v>115072</v>
      </c>
    </row>
    <row r="75" spans="1:4" ht="12.95" customHeight="1" x14ac:dyDescent="0.25">
      <c r="A75" s="72">
        <v>72</v>
      </c>
      <c r="B75" s="76">
        <v>3636</v>
      </c>
      <c r="C75" s="77" t="s">
        <v>195</v>
      </c>
      <c r="D75" s="78">
        <v>1691590</v>
      </c>
    </row>
    <row r="76" spans="1:4" ht="12.95" customHeight="1" x14ac:dyDescent="0.25">
      <c r="A76" s="72">
        <v>73</v>
      </c>
      <c r="B76" s="76">
        <v>3636</v>
      </c>
      <c r="C76" s="74" t="s">
        <v>196</v>
      </c>
      <c r="D76" s="75">
        <v>4190461</v>
      </c>
    </row>
    <row r="77" spans="1:4" ht="12.95" customHeight="1" x14ac:dyDescent="0.25">
      <c r="A77" s="72">
        <v>74</v>
      </c>
      <c r="B77" s="87">
        <v>3636</v>
      </c>
      <c r="C77" s="83" t="s">
        <v>197</v>
      </c>
      <c r="D77" s="78">
        <v>200000</v>
      </c>
    </row>
    <row r="78" spans="1:4" ht="12.95" customHeight="1" x14ac:dyDescent="0.25">
      <c r="A78" s="72">
        <v>75</v>
      </c>
      <c r="B78" s="87">
        <v>3636</v>
      </c>
      <c r="C78" s="83" t="s">
        <v>198</v>
      </c>
      <c r="D78" s="78">
        <v>250000</v>
      </c>
    </row>
    <row r="79" spans="1:4" ht="12.95" customHeight="1" x14ac:dyDescent="0.25">
      <c r="A79" s="72">
        <v>76</v>
      </c>
      <c r="B79" s="89">
        <v>3745</v>
      </c>
      <c r="C79" s="74" t="s">
        <v>199</v>
      </c>
      <c r="D79" s="75">
        <v>815000</v>
      </c>
    </row>
    <row r="80" spans="1:4" ht="12.95" customHeight="1" x14ac:dyDescent="0.25">
      <c r="A80" s="72">
        <v>77</v>
      </c>
      <c r="B80" s="76">
        <v>3745</v>
      </c>
      <c r="C80" s="74" t="s">
        <v>200</v>
      </c>
      <c r="D80" s="75">
        <v>150000</v>
      </c>
    </row>
    <row r="81" spans="1:4" ht="12.95" customHeight="1" x14ac:dyDescent="0.25">
      <c r="A81" s="72">
        <v>78</v>
      </c>
      <c r="B81" s="16" t="s">
        <v>51</v>
      </c>
      <c r="C81" s="79"/>
      <c r="D81" s="80">
        <f>SUM(D67:D80)</f>
        <v>31741321</v>
      </c>
    </row>
    <row r="82" spans="1:4" ht="12.95" customHeight="1" x14ac:dyDescent="0.25">
      <c r="A82" s="72">
        <v>79</v>
      </c>
      <c r="B82" s="73">
        <v>5512</v>
      </c>
      <c r="C82" s="77" t="s">
        <v>201</v>
      </c>
      <c r="D82" s="91">
        <v>1360000</v>
      </c>
    </row>
    <row r="83" spans="1:4" ht="12.95" customHeight="1" x14ac:dyDescent="0.25">
      <c r="A83" s="72">
        <v>80</v>
      </c>
      <c r="B83" s="16" t="s">
        <v>53</v>
      </c>
      <c r="C83" s="84"/>
      <c r="D83" s="92">
        <f>SUM(D82)</f>
        <v>1360000</v>
      </c>
    </row>
    <row r="84" spans="1:4" ht="12.95" customHeight="1" x14ac:dyDescent="0.25">
      <c r="A84" s="72">
        <v>81</v>
      </c>
      <c r="B84" s="76">
        <v>5311</v>
      </c>
      <c r="C84" s="77" t="s">
        <v>202</v>
      </c>
      <c r="D84" s="78">
        <v>55403</v>
      </c>
    </row>
    <row r="85" spans="1:4" ht="12.95" customHeight="1" x14ac:dyDescent="0.25">
      <c r="A85" s="72">
        <v>82</v>
      </c>
      <c r="B85" s="76">
        <v>5311</v>
      </c>
      <c r="C85" s="77" t="s">
        <v>203</v>
      </c>
      <c r="D85" s="78">
        <v>43450</v>
      </c>
    </row>
    <row r="86" spans="1:4" ht="12.95" customHeight="1" x14ac:dyDescent="0.25">
      <c r="A86" s="72">
        <v>83</v>
      </c>
      <c r="B86" s="76">
        <v>5311</v>
      </c>
      <c r="C86" s="77" t="s">
        <v>204</v>
      </c>
      <c r="D86" s="78">
        <v>87600</v>
      </c>
    </row>
    <row r="87" spans="1:4" ht="12.95" customHeight="1" x14ac:dyDescent="0.25">
      <c r="A87" s="72">
        <v>84</v>
      </c>
      <c r="B87" s="16" t="s">
        <v>56</v>
      </c>
      <c r="C87" s="84"/>
      <c r="D87" s="88">
        <f>SUM(D84:D86)</f>
        <v>186453</v>
      </c>
    </row>
    <row r="88" spans="1:4" ht="12.95" customHeight="1" x14ac:dyDescent="0.25">
      <c r="A88" s="72">
        <v>85</v>
      </c>
      <c r="B88" s="87">
        <v>2219</v>
      </c>
      <c r="C88" s="83" t="s">
        <v>205</v>
      </c>
      <c r="D88" s="78">
        <v>50175</v>
      </c>
    </row>
    <row r="89" spans="1:4" ht="12.95" customHeight="1" x14ac:dyDescent="0.25">
      <c r="A89" s="72">
        <v>86</v>
      </c>
      <c r="B89" s="87">
        <v>3326</v>
      </c>
      <c r="C89" s="83" t="s">
        <v>206</v>
      </c>
      <c r="D89" s="78">
        <v>7125</v>
      </c>
    </row>
    <row r="90" spans="1:4" ht="12.95" customHeight="1" x14ac:dyDescent="0.25">
      <c r="A90" s="72">
        <v>87</v>
      </c>
      <c r="B90" s="87">
        <v>3412</v>
      </c>
      <c r="C90" s="83" t="s">
        <v>207</v>
      </c>
      <c r="D90" s="78">
        <v>50000</v>
      </c>
    </row>
    <row r="91" spans="1:4" ht="12.95" customHeight="1" x14ac:dyDescent="0.25">
      <c r="A91" s="72">
        <v>88</v>
      </c>
      <c r="B91" s="87">
        <v>3636</v>
      </c>
      <c r="C91" s="83" t="s">
        <v>192</v>
      </c>
      <c r="D91" s="78">
        <v>218432</v>
      </c>
    </row>
    <row r="92" spans="1:4" ht="12.95" customHeight="1" x14ac:dyDescent="0.25">
      <c r="A92" s="72">
        <v>89</v>
      </c>
      <c r="B92" s="16" t="s">
        <v>107</v>
      </c>
      <c r="C92" s="93"/>
      <c r="D92" s="88">
        <f>SUM(D88:D91)</f>
        <v>325732</v>
      </c>
    </row>
    <row r="93" spans="1:4" ht="12.95" customHeight="1" x14ac:dyDescent="0.25">
      <c r="A93" s="72">
        <v>90</v>
      </c>
      <c r="B93" s="76">
        <v>2321</v>
      </c>
      <c r="C93" s="74" t="s">
        <v>208</v>
      </c>
      <c r="D93" s="75">
        <v>1606938</v>
      </c>
    </row>
    <row r="94" spans="1:4" ht="12.95" customHeight="1" x14ac:dyDescent="0.25">
      <c r="A94" s="72">
        <v>91</v>
      </c>
      <c r="B94" s="76">
        <v>2321</v>
      </c>
      <c r="C94" s="74" t="s">
        <v>209</v>
      </c>
      <c r="D94" s="75">
        <v>50000</v>
      </c>
    </row>
    <row r="95" spans="1:4" ht="12.95" customHeight="1" x14ac:dyDescent="0.25">
      <c r="A95" s="72">
        <v>92</v>
      </c>
      <c r="B95" s="76">
        <v>2321</v>
      </c>
      <c r="C95" s="77" t="s">
        <v>210</v>
      </c>
      <c r="D95" s="78">
        <v>400000</v>
      </c>
    </row>
    <row r="96" spans="1:4" ht="12.95" customHeight="1" x14ac:dyDescent="0.25">
      <c r="A96" s="72">
        <v>93</v>
      </c>
      <c r="B96" s="76">
        <v>2321</v>
      </c>
      <c r="C96" s="77" t="s">
        <v>211</v>
      </c>
      <c r="D96" s="78">
        <v>100000</v>
      </c>
    </row>
    <row r="97" spans="1:4" ht="12.95" customHeight="1" x14ac:dyDescent="0.25">
      <c r="A97" s="72">
        <v>94</v>
      </c>
      <c r="B97" s="76">
        <v>2333</v>
      </c>
      <c r="C97" s="74" t="s">
        <v>212</v>
      </c>
      <c r="D97" s="75">
        <v>38993</v>
      </c>
    </row>
    <row r="98" spans="1:4" ht="12.95" customHeight="1" x14ac:dyDescent="0.25">
      <c r="A98" s="72">
        <v>95</v>
      </c>
      <c r="B98" s="76">
        <v>2341</v>
      </c>
      <c r="C98" s="74" t="s">
        <v>213</v>
      </c>
      <c r="D98" s="75">
        <v>316278</v>
      </c>
    </row>
    <row r="99" spans="1:4" ht="12.95" customHeight="1" x14ac:dyDescent="0.25">
      <c r="A99" s="72">
        <v>96</v>
      </c>
      <c r="B99" s="76">
        <v>3639</v>
      </c>
      <c r="C99" s="77" t="s">
        <v>214</v>
      </c>
      <c r="D99" s="78">
        <v>17900</v>
      </c>
    </row>
    <row r="100" spans="1:4" ht="12.95" customHeight="1" x14ac:dyDescent="0.25">
      <c r="A100" s="72">
        <v>97</v>
      </c>
      <c r="B100" s="76">
        <v>3639</v>
      </c>
      <c r="C100" s="77" t="s">
        <v>215</v>
      </c>
      <c r="D100" s="78">
        <v>5622</v>
      </c>
    </row>
    <row r="101" spans="1:4" ht="12.95" customHeight="1" x14ac:dyDescent="0.25">
      <c r="A101" s="72">
        <v>98</v>
      </c>
      <c r="B101" s="76">
        <v>3744</v>
      </c>
      <c r="C101" s="74" t="s">
        <v>216</v>
      </c>
      <c r="D101" s="75">
        <v>181000</v>
      </c>
    </row>
    <row r="102" spans="1:4" ht="12.95" customHeight="1" x14ac:dyDescent="0.25">
      <c r="A102" s="72">
        <v>99</v>
      </c>
      <c r="B102" s="87">
        <v>3744</v>
      </c>
      <c r="C102" s="83" t="s">
        <v>217</v>
      </c>
      <c r="D102" s="78">
        <v>21162</v>
      </c>
    </row>
    <row r="103" spans="1:4" ht="12.95" customHeight="1" x14ac:dyDescent="0.25">
      <c r="A103" s="72">
        <v>100</v>
      </c>
      <c r="B103" s="87">
        <v>3744</v>
      </c>
      <c r="C103" s="83" t="s">
        <v>218</v>
      </c>
      <c r="D103" s="78">
        <v>100000</v>
      </c>
    </row>
    <row r="104" spans="1:4" ht="12.95" customHeight="1" x14ac:dyDescent="0.25">
      <c r="A104" s="72">
        <v>101</v>
      </c>
      <c r="B104" s="87">
        <v>3744</v>
      </c>
      <c r="C104" s="83" t="s">
        <v>219</v>
      </c>
      <c r="D104" s="78">
        <v>100000</v>
      </c>
    </row>
    <row r="105" spans="1:4" ht="12.95" customHeight="1" x14ac:dyDescent="0.25">
      <c r="A105" s="72">
        <v>102</v>
      </c>
      <c r="B105" s="87">
        <v>3744</v>
      </c>
      <c r="C105" s="83" t="s">
        <v>220</v>
      </c>
      <c r="D105" s="78">
        <v>7800000</v>
      </c>
    </row>
    <row r="106" spans="1:4" ht="12.95" customHeight="1" x14ac:dyDescent="0.25">
      <c r="A106" s="72">
        <v>103</v>
      </c>
      <c r="B106" s="87">
        <v>3744</v>
      </c>
      <c r="C106" s="83" t="s">
        <v>221</v>
      </c>
      <c r="D106" s="78">
        <v>333750</v>
      </c>
    </row>
    <row r="107" spans="1:4" ht="12.95" customHeight="1" x14ac:dyDescent="0.25">
      <c r="A107" s="72">
        <v>104</v>
      </c>
      <c r="B107" s="16" t="s">
        <v>62</v>
      </c>
      <c r="C107" s="93"/>
      <c r="D107" s="88">
        <f>SUM(D93:D106)</f>
        <v>11071643</v>
      </c>
    </row>
    <row r="108" spans="1:4" s="67" customFormat="1" ht="15" customHeight="1" x14ac:dyDescent="0.25">
      <c r="A108" s="94"/>
      <c r="B108" s="103" t="s">
        <v>226</v>
      </c>
      <c r="C108" s="104"/>
      <c r="D108" s="98">
        <f>SUM(D107,D92,D87,D83,D81,D66,D34,D21,D14,D11)</f>
        <v>105759454.88</v>
      </c>
    </row>
    <row r="111" spans="1:4" ht="12.95" customHeight="1" x14ac:dyDescent="0.25">
      <c r="D111" s="95"/>
    </row>
  </sheetData>
  <mergeCells count="1">
    <mergeCell ref="B108:C108"/>
  </mergeCells>
  <pageMargins left="0.70866141732283472" right="0.70866141732283472" top="0.78740157480314965" bottom="0.78740157480314965" header="0.31496062992125984" footer="0.31496062992125984"/>
  <pageSetup paperSize="9" firstPageNumber="3" orientation="portrait" useFirstPageNumber="1" r:id="rId1"/>
  <headerFooter>
    <oddHeader>&amp;RPříloha č. 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61" workbookViewId="0">
      <selection activeCell="C84" sqref="C84"/>
    </sheetView>
  </sheetViews>
  <sheetFormatPr defaultRowHeight="15" x14ac:dyDescent="0.25"/>
  <cols>
    <col min="1" max="1" width="3.7109375" bestFit="1" customWidth="1"/>
    <col min="2" max="2" width="6.140625" customWidth="1"/>
    <col min="3" max="3" width="60.7109375" customWidth="1"/>
    <col min="4" max="4" width="11.140625" bestFit="1" customWidth="1"/>
  </cols>
  <sheetData>
    <row r="1" spans="1:4" ht="12.95" customHeight="1" x14ac:dyDescent="0.25">
      <c r="A1" s="1"/>
      <c r="B1" s="2" t="s">
        <v>228</v>
      </c>
      <c r="C1" s="3"/>
      <c r="D1" s="4"/>
    </row>
    <row r="2" spans="1:4" ht="12.95" customHeight="1" x14ac:dyDescent="0.25">
      <c r="A2" s="5"/>
      <c r="B2" s="6"/>
      <c r="C2" s="7"/>
      <c r="D2" s="4"/>
    </row>
    <row r="3" spans="1:4" ht="12.95" customHeight="1" x14ac:dyDescent="0.25">
      <c r="A3" s="1" t="s">
        <v>0</v>
      </c>
      <c r="B3" s="8" t="s">
        <v>1</v>
      </c>
      <c r="C3" s="9" t="s">
        <v>2</v>
      </c>
      <c r="D3" s="10" t="s">
        <v>3</v>
      </c>
    </row>
    <row r="4" spans="1:4" ht="12.95" customHeight="1" x14ac:dyDescent="0.25">
      <c r="A4" s="11">
        <v>1</v>
      </c>
      <c r="B4" s="12">
        <v>3111</v>
      </c>
      <c r="C4" s="13" t="s">
        <v>4</v>
      </c>
      <c r="D4" s="14">
        <v>2300000</v>
      </c>
    </row>
    <row r="5" spans="1:4" ht="12.95" customHeight="1" x14ac:dyDescent="0.25">
      <c r="A5" s="1">
        <v>2</v>
      </c>
      <c r="B5" s="12">
        <v>3111</v>
      </c>
      <c r="C5" s="13" t="s">
        <v>5</v>
      </c>
      <c r="D5" s="14">
        <v>5019000</v>
      </c>
    </row>
    <row r="6" spans="1:4" ht="12.95" customHeight="1" x14ac:dyDescent="0.25">
      <c r="A6" s="11">
        <v>3</v>
      </c>
      <c r="B6" s="12">
        <v>3113</v>
      </c>
      <c r="C6" s="15" t="s">
        <v>6</v>
      </c>
      <c r="D6" s="14">
        <v>50000000</v>
      </c>
    </row>
    <row r="7" spans="1:4" ht="24" customHeight="1" x14ac:dyDescent="0.25">
      <c r="A7" s="1">
        <v>4</v>
      </c>
      <c r="B7" s="12">
        <v>3113</v>
      </c>
      <c r="C7" s="13" t="s">
        <v>7</v>
      </c>
      <c r="D7" s="14">
        <v>7000000</v>
      </c>
    </row>
    <row r="8" spans="1:4" ht="15.75" customHeight="1" x14ac:dyDescent="0.25">
      <c r="A8" s="11">
        <v>5</v>
      </c>
      <c r="B8" s="12">
        <v>3113</v>
      </c>
      <c r="C8" s="13" t="s">
        <v>222</v>
      </c>
      <c r="D8" s="14">
        <v>910000</v>
      </c>
    </row>
    <row r="9" spans="1:4" ht="15.75" customHeight="1" x14ac:dyDescent="0.25">
      <c r="A9" s="1">
        <v>6</v>
      </c>
      <c r="B9" s="12">
        <v>3113</v>
      </c>
      <c r="C9" s="13" t="s">
        <v>8</v>
      </c>
      <c r="D9" s="14">
        <v>2700000</v>
      </c>
    </row>
    <row r="10" spans="1:4" ht="12.95" customHeight="1" x14ac:dyDescent="0.25">
      <c r="A10" s="11">
        <v>7</v>
      </c>
      <c r="B10" s="12">
        <v>3113</v>
      </c>
      <c r="C10" s="29" t="s">
        <v>66</v>
      </c>
      <c r="D10" s="14">
        <v>800000</v>
      </c>
    </row>
    <row r="11" spans="1:4" ht="12.95" customHeight="1" x14ac:dyDescent="0.25">
      <c r="A11" s="1">
        <v>8</v>
      </c>
      <c r="B11" s="12">
        <v>3141</v>
      </c>
      <c r="C11" s="13" t="s">
        <v>9</v>
      </c>
      <c r="D11" s="14">
        <v>500000</v>
      </c>
    </row>
    <row r="12" spans="1:4" ht="25.5" customHeight="1" x14ac:dyDescent="0.25">
      <c r="A12" s="11">
        <v>9</v>
      </c>
      <c r="B12" s="12">
        <v>3141</v>
      </c>
      <c r="C12" s="13" t="s">
        <v>224</v>
      </c>
      <c r="D12" s="14">
        <v>1000000</v>
      </c>
    </row>
    <row r="13" spans="1:4" ht="12.95" customHeight="1" x14ac:dyDescent="0.25">
      <c r="A13" s="1">
        <v>10</v>
      </c>
      <c r="B13" s="16" t="s">
        <v>10</v>
      </c>
      <c r="C13" s="17"/>
      <c r="D13" s="18">
        <f>SUM(D4:D12)</f>
        <v>70229000</v>
      </c>
    </row>
    <row r="14" spans="1:4" ht="12.95" customHeight="1" x14ac:dyDescent="0.25">
      <c r="A14" s="11">
        <v>11</v>
      </c>
      <c r="B14" s="19">
        <v>3313</v>
      </c>
      <c r="C14" s="20" t="s">
        <v>11</v>
      </c>
      <c r="D14" s="14">
        <v>3000000</v>
      </c>
    </row>
    <row r="15" spans="1:4" ht="12.95" customHeight="1" x14ac:dyDescent="0.25">
      <c r="A15" s="1">
        <v>12</v>
      </c>
      <c r="B15" s="12">
        <v>3326</v>
      </c>
      <c r="C15" s="13" t="s">
        <v>12</v>
      </c>
      <c r="D15" s="14">
        <v>1020000</v>
      </c>
    </row>
    <row r="16" spans="1:4" ht="12.95" customHeight="1" x14ac:dyDescent="0.25">
      <c r="A16" s="11">
        <v>13</v>
      </c>
      <c r="B16" s="16" t="s">
        <v>13</v>
      </c>
      <c r="C16" s="17"/>
      <c r="D16" s="21">
        <f>SUM(D14:D15)</f>
        <v>4020000</v>
      </c>
    </row>
    <row r="17" spans="1:4" ht="12.95" customHeight="1" x14ac:dyDescent="0.25">
      <c r="A17" s="1">
        <v>14</v>
      </c>
      <c r="B17" s="12">
        <v>4357</v>
      </c>
      <c r="C17" s="13" t="s">
        <v>14</v>
      </c>
      <c r="D17" s="14">
        <v>2766000</v>
      </c>
    </row>
    <row r="18" spans="1:4" ht="12.95" customHeight="1" x14ac:dyDescent="0.25">
      <c r="A18" s="11">
        <v>15</v>
      </c>
      <c r="B18" s="12">
        <v>4359</v>
      </c>
      <c r="C18" s="13" t="s">
        <v>15</v>
      </c>
      <c r="D18" s="14">
        <v>80000</v>
      </c>
    </row>
    <row r="19" spans="1:4" ht="17.25" customHeight="1" x14ac:dyDescent="0.25">
      <c r="A19" s="1">
        <v>16</v>
      </c>
      <c r="B19" s="12">
        <v>4379</v>
      </c>
      <c r="C19" s="13" t="s">
        <v>16</v>
      </c>
      <c r="D19" s="14">
        <v>60000</v>
      </c>
    </row>
    <row r="20" spans="1:4" ht="12.95" customHeight="1" x14ac:dyDescent="0.25">
      <c r="A20" s="11">
        <v>17</v>
      </c>
      <c r="B20" s="16" t="s">
        <v>17</v>
      </c>
      <c r="C20" s="17"/>
      <c r="D20" s="21">
        <f>SUM(D17:D19)</f>
        <v>2906000</v>
      </c>
    </row>
    <row r="21" spans="1:4" ht="12.95" customHeight="1" x14ac:dyDescent="0.25">
      <c r="A21" s="1">
        <v>18</v>
      </c>
      <c r="B21" s="22">
        <v>3612</v>
      </c>
      <c r="C21" s="13" t="s">
        <v>18</v>
      </c>
      <c r="D21" s="14">
        <v>1000000</v>
      </c>
    </row>
    <row r="22" spans="1:4" ht="30.75" customHeight="1" x14ac:dyDescent="0.25">
      <c r="A22" s="11">
        <v>19</v>
      </c>
      <c r="B22" s="12">
        <v>3612</v>
      </c>
      <c r="C22" s="13" t="s">
        <v>19</v>
      </c>
      <c r="D22" s="14">
        <v>29000000</v>
      </c>
    </row>
    <row r="23" spans="1:4" ht="17.25" customHeight="1" x14ac:dyDescent="0.25">
      <c r="A23" s="1">
        <v>20</v>
      </c>
      <c r="B23" s="12">
        <v>3612</v>
      </c>
      <c r="C23" s="13" t="s">
        <v>223</v>
      </c>
      <c r="D23" s="14">
        <v>2000000</v>
      </c>
    </row>
    <row r="24" spans="1:4" ht="12.95" customHeight="1" x14ac:dyDescent="0.25">
      <c r="A24" s="11">
        <v>21</v>
      </c>
      <c r="B24" s="12">
        <v>3612</v>
      </c>
      <c r="C24" s="13" t="s">
        <v>20</v>
      </c>
      <c r="D24" s="14">
        <v>2000000</v>
      </c>
    </row>
    <row r="25" spans="1:4" ht="12.95" customHeight="1" x14ac:dyDescent="0.25">
      <c r="A25" s="1">
        <v>22</v>
      </c>
      <c r="B25" s="12">
        <v>3613</v>
      </c>
      <c r="C25" s="13" t="s">
        <v>21</v>
      </c>
      <c r="D25" s="14">
        <v>4800000</v>
      </c>
    </row>
    <row r="26" spans="1:4" ht="12.95" customHeight="1" x14ac:dyDescent="0.25">
      <c r="A26" s="11">
        <v>23</v>
      </c>
      <c r="B26" s="12">
        <v>3613</v>
      </c>
      <c r="C26" s="13" t="s">
        <v>22</v>
      </c>
      <c r="D26" s="14">
        <v>1000000</v>
      </c>
    </row>
    <row r="27" spans="1:4" ht="26.25" customHeight="1" x14ac:dyDescent="0.25">
      <c r="A27" s="1">
        <v>24</v>
      </c>
      <c r="B27" s="19">
        <v>3613</v>
      </c>
      <c r="C27" s="20" t="s">
        <v>23</v>
      </c>
      <c r="D27" s="14">
        <v>700000</v>
      </c>
    </row>
    <row r="28" spans="1:4" ht="26.25" customHeight="1" x14ac:dyDescent="0.25">
      <c r="A28" s="11">
        <v>25</v>
      </c>
      <c r="B28" s="19">
        <v>3613</v>
      </c>
      <c r="C28" s="20" t="s">
        <v>24</v>
      </c>
      <c r="D28" s="14">
        <v>300000</v>
      </c>
    </row>
    <row r="29" spans="1:4" ht="12.95" customHeight="1" x14ac:dyDescent="0.25">
      <c r="A29" s="1">
        <v>26</v>
      </c>
      <c r="B29" s="12">
        <v>6171</v>
      </c>
      <c r="C29" s="13" t="s">
        <v>25</v>
      </c>
      <c r="D29" s="14">
        <v>1000000</v>
      </c>
    </row>
    <row r="30" spans="1:4" ht="12.95" customHeight="1" x14ac:dyDescent="0.25">
      <c r="A30" s="11">
        <v>27</v>
      </c>
      <c r="B30" s="16" t="s">
        <v>26</v>
      </c>
      <c r="C30" s="23"/>
      <c r="D30" s="24">
        <f>SUM(D21:D29)</f>
        <v>41800000</v>
      </c>
    </row>
    <row r="31" spans="1:4" ht="12.95" customHeight="1" x14ac:dyDescent="0.25">
      <c r="A31" s="1">
        <v>28</v>
      </c>
      <c r="B31" s="12">
        <v>2212</v>
      </c>
      <c r="C31" s="13" t="s">
        <v>27</v>
      </c>
      <c r="D31" s="14">
        <v>18000000</v>
      </c>
    </row>
    <row r="32" spans="1:4" ht="12.95" customHeight="1" x14ac:dyDescent="0.25">
      <c r="A32" s="11">
        <v>29</v>
      </c>
      <c r="B32" s="12">
        <v>2212</v>
      </c>
      <c r="C32" s="13" t="s">
        <v>28</v>
      </c>
      <c r="D32" s="14">
        <v>950000</v>
      </c>
    </row>
    <row r="33" spans="1:4" ht="12.95" customHeight="1" x14ac:dyDescent="0.25">
      <c r="A33" s="1">
        <v>30</v>
      </c>
      <c r="B33" s="12">
        <v>2212</v>
      </c>
      <c r="C33" s="13" t="s">
        <v>29</v>
      </c>
      <c r="D33" s="14">
        <v>1000000</v>
      </c>
    </row>
    <row r="34" spans="1:4" ht="24" customHeight="1" x14ac:dyDescent="0.25">
      <c r="A34" s="11">
        <v>31</v>
      </c>
      <c r="B34" s="12">
        <v>2212</v>
      </c>
      <c r="C34" s="13" t="s">
        <v>30</v>
      </c>
      <c r="D34" s="14">
        <v>3000000</v>
      </c>
    </row>
    <row r="35" spans="1:4" ht="12.95" customHeight="1" x14ac:dyDescent="0.25">
      <c r="A35" s="1">
        <v>32</v>
      </c>
      <c r="B35" s="12">
        <v>2212</v>
      </c>
      <c r="C35" s="13" t="s">
        <v>31</v>
      </c>
      <c r="D35" s="14">
        <v>4000000</v>
      </c>
    </row>
    <row r="36" spans="1:4" ht="28.5" customHeight="1" x14ac:dyDescent="0.25">
      <c r="A36" s="11">
        <v>33</v>
      </c>
      <c r="B36" s="12">
        <v>2212</v>
      </c>
      <c r="C36" s="20" t="s">
        <v>32</v>
      </c>
      <c r="D36" s="14">
        <v>200000</v>
      </c>
    </row>
    <row r="37" spans="1:4" ht="12.95" customHeight="1" x14ac:dyDescent="0.25">
      <c r="A37" s="1">
        <v>34</v>
      </c>
      <c r="B37" s="25">
        <v>2212</v>
      </c>
      <c r="C37" s="20" t="s">
        <v>33</v>
      </c>
      <c r="D37" s="14">
        <v>500000</v>
      </c>
    </row>
    <row r="38" spans="1:4" ht="12.95" customHeight="1" x14ac:dyDescent="0.25">
      <c r="A38" s="11">
        <v>35</v>
      </c>
      <c r="B38" s="12">
        <v>2219</v>
      </c>
      <c r="C38" s="13" t="s">
        <v>34</v>
      </c>
      <c r="D38" s="14">
        <v>800000</v>
      </c>
    </row>
    <row r="39" spans="1:4" ht="12.95" customHeight="1" x14ac:dyDescent="0.25">
      <c r="A39" s="1">
        <v>36</v>
      </c>
      <c r="B39" s="12">
        <v>2219</v>
      </c>
      <c r="C39" s="13" t="s">
        <v>35</v>
      </c>
      <c r="D39" s="14">
        <v>3500000</v>
      </c>
    </row>
    <row r="40" spans="1:4" ht="12.95" customHeight="1" x14ac:dyDescent="0.25">
      <c r="A40" s="11">
        <v>37</v>
      </c>
      <c r="B40" s="12">
        <v>2219</v>
      </c>
      <c r="C40" s="13" t="s">
        <v>36</v>
      </c>
      <c r="D40" s="14">
        <v>1200000</v>
      </c>
    </row>
    <row r="41" spans="1:4" ht="12.95" customHeight="1" x14ac:dyDescent="0.25">
      <c r="A41" s="1">
        <v>38</v>
      </c>
      <c r="B41" s="22">
        <v>2219</v>
      </c>
      <c r="C41" s="13" t="s">
        <v>37</v>
      </c>
      <c r="D41" s="14">
        <v>1500000</v>
      </c>
    </row>
    <row r="42" spans="1:4" ht="12.95" customHeight="1" x14ac:dyDescent="0.25">
      <c r="A42" s="11">
        <v>39</v>
      </c>
      <c r="B42" s="12">
        <v>2219</v>
      </c>
      <c r="C42" s="13" t="s">
        <v>38</v>
      </c>
      <c r="D42" s="14">
        <v>1000000</v>
      </c>
    </row>
    <row r="43" spans="1:4" ht="24.75" customHeight="1" x14ac:dyDescent="0.25">
      <c r="A43" s="1">
        <v>40</v>
      </c>
      <c r="B43" s="19">
        <v>2219</v>
      </c>
      <c r="C43" s="20" t="s">
        <v>39</v>
      </c>
      <c r="D43" s="14">
        <v>900000</v>
      </c>
    </row>
    <row r="44" spans="1:4" ht="12.95" customHeight="1" x14ac:dyDescent="0.25">
      <c r="A44" s="11">
        <v>41</v>
      </c>
      <c r="B44" s="12">
        <v>2221</v>
      </c>
      <c r="C44" s="13" t="s">
        <v>40</v>
      </c>
      <c r="D44" s="14">
        <v>1000000</v>
      </c>
    </row>
    <row r="45" spans="1:4" ht="12.95" customHeight="1" x14ac:dyDescent="0.25">
      <c r="A45" s="1">
        <v>42</v>
      </c>
      <c r="B45" s="16" t="s">
        <v>41</v>
      </c>
      <c r="C45" s="23"/>
      <c r="D45" s="24">
        <f>SUM(D31:D44)</f>
        <v>37550000</v>
      </c>
    </row>
    <row r="46" spans="1:4" ht="12.95" customHeight="1" x14ac:dyDescent="0.25">
      <c r="A46" s="11">
        <v>43</v>
      </c>
      <c r="B46" s="12">
        <v>3631</v>
      </c>
      <c r="C46" s="13" t="s">
        <v>42</v>
      </c>
      <c r="D46" s="14">
        <v>160000</v>
      </c>
    </row>
    <row r="47" spans="1:4" ht="27.75" customHeight="1" x14ac:dyDescent="0.25">
      <c r="A47" s="1">
        <v>44</v>
      </c>
      <c r="B47" s="12">
        <v>3632</v>
      </c>
      <c r="C47" s="13" t="s">
        <v>43</v>
      </c>
      <c r="D47" s="14">
        <v>7000000</v>
      </c>
    </row>
    <row r="48" spans="1:4" ht="12.95" customHeight="1" x14ac:dyDescent="0.25">
      <c r="A48" s="11">
        <v>45</v>
      </c>
      <c r="B48" s="12">
        <v>3632</v>
      </c>
      <c r="C48" s="13" t="s">
        <v>44</v>
      </c>
      <c r="D48" s="14">
        <v>160000</v>
      </c>
    </row>
    <row r="49" spans="1:4" ht="12.95" customHeight="1" x14ac:dyDescent="0.25">
      <c r="A49" s="1">
        <v>46</v>
      </c>
      <c r="B49" s="12">
        <v>3632</v>
      </c>
      <c r="C49" s="20" t="s">
        <v>45</v>
      </c>
      <c r="D49" s="14">
        <v>410000</v>
      </c>
    </row>
    <row r="50" spans="1:4" ht="12.95" customHeight="1" x14ac:dyDescent="0.25">
      <c r="A50" s="11">
        <v>47</v>
      </c>
      <c r="B50" s="12">
        <v>3636</v>
      </c>
      <c r="C50" s="13" t="s">
        <v>46</v>
      </c>
      <c r="D50" s="14">
        <v>2600000</v>
      </c>
    </row>
    <row r="51" spans="1:4" ht="24" customHeight="1" x14ac:dyDescent="0.25">
      <c r="A51" s="1">
        <v>48</v>
      </c>
      <c r="B51" s="12">
        <v>3636</v>
      </c>
      <c r="C51" s="13" t="s">
        <v>47</v>
      </c>
      <c r="D51" s="14">
        <v>18000000</v>
      </c>
    </row>
    <row r="52" spans="1:4" ht="12.95" customHeight="1" x14ac:dyDescent="0.25">
      <c r="A52" s="11">
        <v>49</v>
      </c>
      <c r="B52" s="19">
        <v>3636</v>
      </c>
      <c r="C52" s="20" t="s">
        <v>48</v>
      </c>
      <c r="D52" s="14">
        <v>1000000</v>
      </c>
    </row>
    <row r="53" spans="1:4" ht="27" customHeight="1" x14ac:dyDescent="0.25">
      <c r="A53" s="1">
        <v>50</v>
      </c>
      <c r="B53" s="19">
        <v>3636</v>
      </c>
      <c r="C53" s="20" t="s">
        <v>49</v>
      </c>
      <c r="D53" s="14">
        <v>400000</v>
      </c>
    </row>
    <row r="54" spans="1:4" ht="12.95" customHeight="1" x14ac:dyDescent="0.25">
      <c r="A54" s="11">
        <v>51</v>
      </c>
      <c r="B54" s="19">
        <v>3699</v>
      </c>
      <c r="C54" s="27" t="s">
        <v>63</v>
      </c>
      <c r="D54" s="14">
        <v>2000000</v>
      </c>
    </row>
    <row r="55" spans="1:4" ht="24" customHeight="1" x14ac:dyDescent="0.25">
      <c r="A55" s="1">
        <v>52</v>
      </c>
      <c r="B55" s="19">
        <v>3745</v>
      </c>
      <c r="C55" s="20" t="s">
        <v>50</v>
      </c>
      <c r="D55" s="14">
        <v>1900000</v>
      </c>
    </row>
    <row r="56" spans="1:4" ht="12.95" customHeight="1" x14ac:dyDescent="0.25">
      <c r="A56" s="11">
        <v>53</v>
      </c>
      <c r="B56" s="16" t="s">
        <v>51</v>
      </c>
      <c r="C56" s="17"/>
      <c r="D56" s="18">
        <f>SUM(D46:D55)</f>
        <v>33630000</v>
      </c>
    </row>
    <row r="57" spans="1:4" ht="24.75" customHeight="1" x14ac:dyDescent="0.25">
      <c r="A57" s="1">
        <v>54</v>
      </c>
      <c r="B57" s="19">
        <v>5512</v>
      </c>
      <c r="C57" s="13" t="s">
        <v>52</v>
      </c>
      <c r="D57" s="14">
        <v>1350000</v>
      </c>
    </row>
    <row r="58" spans="1:4" ht="12.95" customHeight="1" x14ac:dyDescent="0.25">
      <c r="A58" s="11">
        <v>55</v>
      </c>
      <c r="B58" s="16" t="s">
        <v>53</v>
      </c>
      <c r="C58" s="23"/>
      <c r="D58" s="26">
        <f>SUM(D57)</f>
        <v>1350000</v>
      </c>
    </row>
    <row r="59" spans="1:4" ht="12.95" customHeight="1" x14ac:dyDescent="0.25">
      <c r="A59" s="1">
        <v>56</v>
      </c>
      <c r="B59" s="12">
        <v>5311</v>
      </c>
      <c r="C59" s="13" t="s">
        <v>54</v>
      </c>
      <c r="D59" s="14">
        <v>100000</v>
      </c>
    </row>
    <row r="60" spans="1:4" ht="12.95" customHeight="1" x14ac:dyDescent="0.25">
      <c r="A60" s="11">
        <v>57</v>
      </c>
      <c r="B60" s="12">
        <v>5311</v>
      </c>
      <c r="C60" s="13" t="s">
        <v>55</v>
      </c>
      <c r="D60" s="14">
        <v>55000</v>
      </c>
    </row>
    <row r="61" spans="1:4" ht="12.95" customHeight="1" x14ac:dyDescent="0.25">
      <c r="A61" s="1">
        <v>58</v>
      </c>
      <c r="B61" s="16" t="s">
        <v>56</v>
      </c>
      <c r="C61" s="23"/>
      <c r="D61" s="24">
        <f>SUM(D59:D60)</f>
        <v>155000</v>
      </c>
    </row>
    <row r="62" spans="1:4" ht="12.95" customHeight="1" x14ac:dyDescent="0.25">
      <c r="A62" s="11">
        <v>59</v>
      </c>
      <c r="B62" s="12">
        <v>2310</v>
      </c>
      <c r="C62" s="13" t="s">
        <v>57</v>
      </c>
      <c r="D62" s="14">
        <v>150000</v>
      </c>
    </row>
    <row r="63" spans="1:4" ht="27" customHeight="1" x14ac:dyDescent="0.25">
      <c r="A63" s="1">
        <v>60</v>
      </c>
      <c r="B63" s="12">
        <v>2321</v>
      </c>
      <c r="C63" s="13" t="s">
        <v>58</v>
      </c>
      <c r="D63" s="14">
        <v>3500000</v>
      </c>
    </row>
    <row r="64" spans="1:4" ht="12.95" customHeight="1" x14ac:dyDescent="0.25">
      <c r="A64" s="11">
        <v>61</v>
      </c>
      <c r="B64" s="12">
        <v>2321</v>
      </c>
      <c r="C64" s="13" t="s">
        <v>59</v>
      </c>
      <c r="D64" s="14">
        <v>2200000</v>
      </c>
    </row>
    <row r="65" spans="1:4" ht="12.95" customHeight="1" x14ac:dyDescent="0.25">
      <c r="A65" s="1">
        <v>62</v>
      </c>
      <c r="B65" s="12">
        <v>2341</v>
      </c>
      <c r="C65" s="13" t="s">
        <v>60</v>
      </c>
      <c r="D65" s="14">
        <v>1930000</v>
      </c>
    </row>
    <row r="66" spans="1:4" ht="12.95" customHeight="1" x14ac:dyDescent="0.25">
      <c r="A66" s="11">
        <v>63</v>
      </c>
      <c r="B66" s="19">
        <v>3744</v>
      </c>
      <c r="C66" s="20" t="s">
        <v>61</v>
      </c>
      <c r="D66" s="14">
        <v>300000</v>
      </c>
    </row>
    <row r="67" spans="1:4" ht="12.95" customHeight="1" x14ac:dyDescent="0.25">
      <c r="A67" s="1">
        <v>64</v>
      </c>
      <c r="B67" s="16" t="s">
        <v>62</v>
      </c>
      <c r="C67" s="23"/>
      <c r="D67" s="24">
        <f>SUM(D62:D66)</f>
        <v>8080000</v>
      </c>
    </row>
    <row r="68" spans="1:4" ht="12.95" customHeight="1" x14ac:dyDescent="0.25">
      <c r="A68" s="11">
        <v>65</v>
      </c>
      <c r="B68" s="19">
        <v>6399</v>
      </c>
      <c r="C68" s="20" t="s">
        <v>64</v>
      </c>
      <c r="D68" s="14">
        <v>5380000</v>
      </c>
    </row>
    <row r="69" spans="1:4" ht="12.95" customHeight="1" x14ac:dyDescent="0.25">
      <c r="A69" s="1">
        <v>66</v>
      </c>
      <c r="B69" s="16" t="s">
        <v>65</v>
      </c>
      <c r="C69" s="23"/>
      <c r="D69" s="24">
        <f>SUM(D68)</f>
        <v>5380000</v>
      </c>
    </row>
    <row r="70" spans="1:4" ht="15.75" customHeight="1" x14ac:dyDescent="0.25">
      <c r="A70" s="1"/>
      <c r="B70" s="105" t="s">
        <v>225</v>
      </c>
      <c r="C70" s="106"/>
      <c r="D70" s="97">
        <f>SUM(D69,D67,D61,D58,D56,D45,D30,D20,D16,D13)</f>
        <v>205100000</v>
      </c>
    </row>
    <row r="72" spans="1:4" x14ac:dyDescent="0.25">
      <c r="D72" s="28"/>
    </row>
    <row r="73" spans="1:4" x14ac:dyDescent="0.25">
      <c r="B73" s="100" t="s">
        <v>233</v>
      </c>
      <c r="C73" s="100"/>
    </row>
    <row r="75" spans="1:4" x14ac:dyDescent="0.25">
      <c r="B75" s="8" t="s">
        <v>229</v>
      </c>
      <c r="C75" s="9" t="s">
        <v>2</v>
      </c>
      <c r="D75" s="10" t="s">
        <v>3</v>
      </c>
    </row>
    <row r="76" spans="1:4" x14ac:dyDescent="0.25">
      <c r="B76" s="12">
        <v>3111</v>
      </c>
      <c r="C76" s="13" t="s">
        <v>230</v>
      </c>
      <c r="D76" s="14">
        <v>6000000</v>
      </c>
    </row>
    <row r="77" spans="1:4" x14ac:dyDescent="0.25">
      <c r="B77" s="12">
        <v>3111</v>
      </c>
      <c r="C77" s="13" t="s">
        <v>231</v>
      </c>
      <c r="D77" s="14">
        <v>10200000</v>
      </c>
    </row>
    <row r="78" spans="1:4" x14ac:dyDescent="0.25">
      <c r="B78" s="12"/>
      <c r="C78" s="13" t="s">
        <v>232</v>
      </c>
      <c r="D78" s="14">
        <f>SUM(D76:D77)</f>
        <v>16200000</v>
      </c>
    </row>
  </sheetData>
  <mergeCells count="1">
    <mergeCell ref="B70:C70"/>
  </mergeCells>
  <pageMargins left="0.70866141732283472" right="0.70866141732283472" top="0.78740157480314965" bottom="0.78740157480314965" header="0.31496062992125984" footer="0.31496062992125984"/>
  <pageSetup paperSize="9" firstPageNumber="5" orientation="portrait" useFirstPageNumber="1" r:id="rId1"/>
  <headerFooter>
    <oddHeader>&amp;RPříloha č.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převody provoz</vt:lpstr>
      <vt:lpstr>převody investice</vt:lpstr>
      <vt:lpstr>nové investice</vt:lpstr>
      <vt:lpstr>'nové investice'!Názvy_tisku</vt:lpstr>
      <vt:lpstr>'převody investice'!Názvy_tisku</vt:lpstr>
      <vt:lpstr>'převody provoz'!Názvy_tisku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Birnbaumová Tereza</dc:creator>
  <cp:lastModifiedBy>Bakovský Petr</cp:lastModifiedBy>
  <cp:lastPrinted>2022-02-16T10:03:55Z</cp:lastPrinted>
  <dcterms:created xsi:type="dcterms:W3CDTF">2022-02-01T10:36:51Z</dcterms:created>
  <dcterms:modified xsi:type="dcterms:W3CDTF">2022-02-17T09:12:48Z</dcterms:modified>
</cp:coreProperties>
</file>