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Dokumenty\0. G + P\G+P 2025\17) Tabulky ke zveřejnění\"/>
    </mc:Choice>
  </mc:AlternateContent>
  <xr:revisionPtr revIDLastSave="0" documentId="13_ncr:1_{2514A40E-E7CC-40B5-95FA-62E8725E06A5}" xr6:coauthVersionLast="36" xr6:coauthVersionMax="36" xr10:uidLastSave="{00000000-0000-0000-0000-000000000000}"/>
  <bookViews>
    <workbookView xWindow="0" yWindow="0" windowWidth="28800" windowHeight="11625" tabRatio="500" activeTab="1" xr2:uid="{00000000-000D-0000-FFFF-FFFF00000000}"/>
  </bookViews>
  <sheets>
    <sheet name="List1" sheetId="1" r:id="rId1"/>
    <sheet name="OSV příspěvky 2024" sheetId="2" r:id="rId2"/>
  </sheets>
  <definedNames>
    <definedName name="_xlnm._FilterDatabase" localSheetId="1" hidden="1">'OSV příspěvky 2024'!$B$6:$K$17</definedName>
    <definedName name="_xlnm.Print_Area" localSheetId="0">List1!$A$1:$L$19</definedName>
    <definedName name="_xlnm.Print_Area" localSheetId="1">'OSV příspěvky 2024'!$A$1:$K$20</definedName>
  </definedNames>
  <calcPr calcId="191029"/>
</workbook>
</file>

<file path=xl/calcChain.xml><?xml version="1.0" encoding="utf-8"?>
<calcChain xmlns="http://schemas.openxmlformats.org/spreadsheetml/2006/main">
  <c r="H18" i="2" l="1"/>
  <c r="F18" i="2" l="1"/>
  <c r="E18" i="2"/>
  <c r="G15" i="2" l="1"/>
  <c r="G17" i="2"/>
  <c r="G10" i="2"/>
  <c r="G7" i="2"/>
  <c r="G6" i="2"/>
  <c r="G12" i="2"/>
  <c r="G11" i="2"/>
  <c r="G14" i="2"/>
  <c r="G9" i="2"/>
  <c r="G16" i="2"/>
  <c r="G8" i="2" l="1"/>
  <c r="G13" i="2" l="1"/>
  <c r="K18" i="2" l="1"/>
  <c r="G18" i="2"/>
  <c r="H16" i="1" l="1"/>
  <c r="G16" i="1" l="1"/>
  <c r="J16" i="1" l="1"/>
  <c r="K16" i="1" l="1"/>
</calcChain>
</file>

<file path=xl/sharedStrings.xml><?xml version="1.0" encoding="utf-8"?>
<sst xmlns="http://schemas.openxmlformats.org/spreadsheetml/2006/main" count="138" uniqueCount="94">
  <si>
    <t>Zadatel</t>
  </si>
  <si>
    <t xml:space="preserve">Předp. výdaje </t>
  </si>
  <si>
    <t>Předp. příjmy</t>
  </si>
  <si>
    <t xml:space="preserve">Návrh komise </t>
  </si>
  <si>
    <t>v tis. Kč</t>
  </si>
  <si>
    <t xml:space="preserve"> v tis. Kč</t>
  </si>
  <si>
    <t>Výstavy, koncerty, přednášky, akce pro děti</t>
  </si>
  <si>
    <t xml:space="preserve">Žádost </t>
  </si>
  <si>
    <t xml:space="preserve">Dotace </t>
  </si>
  <si>
    <t xml:space="preserve">RM </t>
  </si>
  <si>
    <t xml:space="preserve">ZM </t>
  </si>
  <si>
    <t>Využití</t>
  </si>
  <si>
    <t>dotace</t>
  </si>
  <si>
    <t>projektu</t>
  </si>
  <si>
    <t>Popis</t>
  </si>
  <si>
    <t>Př.č.</t>
  </si>
  <si>
    <t xml:space="preserve">DS Tyl Drahotuše, IČO 47998415 </t>
  </si>
  <si>
    <t>DS Ventyl z.s.            IČO 01628542</t>
  </si>
  <si>
    <t>TJ Sokol Slavíč                     IČO 62350315</t>
  </si>
  <si>
    <t>ČS obec legionářská                            IČO 45247455</t>
  </si>
  <si>
    <t>DPS Cantabile                                     IČO 22662154</t>
  </si>
  <si>
    <t>ubytování, stravování na soustředěních, ostatní služby</t>
  </si>
  <si>
    <t>materiál, elektřina, plyn, vodné, stočné, pojištění, revize kotle a komínů, služby a pomoc při instalaci, sečení, úklid, ladění klavíru, ostatní služby</t>
  </si>
  <si>
    <t>Spolek Srdcová sedma 2020 - spolek rytířů Moravy a vína, z.s                          IČO 09283960</t>
  </si>
  <si>
    <t>Cantabiláček a Cantabilka – přípravné oddělení, DPS Cantabile, Komorní sbor Cantabile; Zkoušky 2x týdně a jednou za měsíc sobotní soustředění; 4 víkendová soustředění</t>
  </si>
  <si>
    <t>v r. 2023</t>
  </si>
  <si>
    <t>Rozpočet 2024 – 500 tis. Kč, celková částka k rozdělení 500 tis. Kč ORJ 03</t>
  </si>
  <si>
    <t>25 aktivních členů (z toho 18 aktivních) – působí jako herci, tvůrci kulis, zajišťují hudební doprovod, technické vybavení souboru. Nastudování jedné hry ročně - v roce 2024 Svatba sňatkového podvodníka; zkoušky 2x týdně, od ledna do premiéry 3x týdně; souběžně příprava festivalu Pobečví</t>
  </si>
  <si>
    <t>Režie spojené s užíváním objektu  zkušebny, údržba a dovybavení div. osvět. a zvuk. techniky, provoz. nákl. na 2/3 objektu (el. energie, vodné, stočné, topný mat., úklid. prostř.), zvýšené náklady na energie, pohonné hmoty (doprava na vystoupení), zhotovení dokumentace do kroniky, tisk plakátů, pozvánek, programů, výlepová služba, autorské poplatky</t>
  </si>
  <si>
    <t>rozšíření svsětelné a zvukové aparatury, nákup a výroba kostýmů, rekvizit, kulis; nájmy, doprava, nákup a reprodukce nových scénářů, úhrada autorských poplatků, propagace souboru a představení</t>
  </si>
  <si>
    <t>Každoroční příprava představení pro diváky 15+, činnost souboru je celoroční, reprízy se konají v širokém okolí</t>
  </si>
  <si>
    <t>9 aktivních členů a několik spolupracujících, příprava dvou nových inscenací, obnovení představení Koule (David Drábek); 30. výročí fungování spolku</t>
  </si>
  <si>
    <t>nájmy, půjčovné, materiál a výroba kostýmů, kulis, jevištní technika, doplnění, údržba a opravy spolkového materiálu, doprava, propagace představení, úhrada autorských práv, ostatní služby</t>
  </si>
  <si>
    <t>Realizace akcí pro občany a návštěvníky - Šibřinky, Dětský karneval, Dětská oslava začátku a ukončení prázdnin, divadelní  představení, Mikulášská nadílka s posezením pro dospělé</t>
  </si>
  <si>
    <t>provozní náklady - energie (poměrná část nákladů na vytápění a osvětlení); nájmy a půjčovné, honoráře, ozvučení</t>
  </si>
  <si>
    <t>činnost pobočky v Přerově "Jana Gayera" a její propagace, výstavní a publikační činnost, rozšiřování stálé expozice "Hranická síň"; zviditelnění a oživení význačných pietních aktů v Hranicích</t>
  </si>
  <si>
    <t>zápůjčka/pořízení stejnokrojů, výstroje a výzbroje do expoz. Prostoru, propagace, realizace výstavy Československé obce legionářské, ostatní služby</t>
  </si>
  <si>
    <t>cílem spolku je finanční podpora žákyň a žáků Tanečního oboru ZUŠ Hranice na akcích, které nejsou pořádány školou (soutěže, vystoupení na společenských akcích atp.)</t>
  </si>
  <si>
    <t>Odměny lektorům, nákup materiálů a výroba kostýmů, doprava, ubytování, startovné na soutěžích, odměny porotám a rozhodčím, ceny pro absolventy, odměna pedagogickému dozoru a zdravotníkům, reklama a propagace, úhrada za provoz webu</t>
  </si>
  <si>
    <t>Klub přátel Tanečního oboru, z.s.     IČO 261348507</t>
  </si>
  <si>
    <t>nájemné, kostýmy, rekvizity, stepařská obuv, startovné, stravné a doprava</t>
  </si>
  <si>
    <t>Taneční škola Sesetr Hlavinkových, z.s.                 IČO 08658781</t>
  </si>
  <si>
    <t>podpora a provozování amerického stepu a další taneční a pohybové průpravy dětí, juniorů i dospělých na rekreační i soutěžní úrovni; reprezentace města na celostátních soutěžích, celo světových festivalech (Stockholm 2024)</t>
  </si>
  <si>
    <t>organizace kulturních a společenských akcí, přednášky, besedy, osvětová činnost</t>
  </si>
  <si>
    <t>neuvedeno</t>
  </si>
  <si>
    <t>Dotace byly rozděleny s ohledem na finanční prostředky schválené v předmětné oblasti pro rok 2024.</t>
  </si>
  <si>
    <t>Dotace - příspěvky na celoroční činnost v oblasti kultura 2024</t>
  </si>
  <si>
    <t>Svobodná Morava, z.s.         IČO 17689473</t>
  </si>
  <si>
    <t>Anna Musilová, nar. xxx</t>
  </si>
  <si>
    <t>Divadlo Štěk &amp; spol. z.s. 
IČO 60781891</t>
  </si>
  <si>
    <t>x</t>
  </si>
  <si>
    <t>X = v loňském roce si žádost nepodávali</t>
  </si>
  <si>
    <t>Žádosti č. 10 a 11 - nesplnily podmínky - není uveden rozpočet, žádosti prakticky totožné, jen pozměněn žadatel. Doporučení pro žadatele - požádat případně o dotaci na konkrétní akci spolku (beseda, přednáška)</t>
  </si>
  <si>
    <r>
      <t>Poskytování sociálních služeb, volnočasových aktivit a doplňkových aktivit ve prospěch klientů s poruchou autistického spektra a jejich rodin</t>
    </r>
    <r>
      <rPr>
        <sz val="12"/>
        <color rgb="FFFF0000"/>
        <rFont val="Calibri"/>
        <family val="2"/>
        <charset val="238"/>
        <scheme val="minor"/>
      </rPr>
      <t>.</t>
    </r>
  </si>
  <si>
    <t>Žadatel</t>
  </si>
  <si>
    <t>Jdeme Autistům naproti, z.s. 
IČO 270 41 972</t>
  </si>
  <si>
    <t>spotřební materiál - kancelářský, didaktické pomůcky, hračky, litetatura, cestovné, nájem, školení</t>
  </si>
  <si>
    <t>Centrum pro rodinu Jitřenka, z.s.
IČO: 227 33 787</t>
  </si>
  <si>
    <t>materiál, kancelářské potřeby, drobné vybavení, telefon, poštovné</t>
  </si>
  <si>
    <t>Linka bezpečí z.s.
IČO: 613 83 198</t>
  </si>
  <si>
    <t>Linka bezpečí - pomoc dětem a mladým lidem při řešení náročních životních situací a každodeních starostí
Rodičovská linka - krizová intervence a základní poradentství rodičům, prarodičům a ostatním dospělým, jež jednají v zájmu dětí</t>
  </si>
  <si>
    <t>vedení účetnictví, zpracování a vedení mezd, ekonomické služby</t>
  </si>
  <si>
    <t>Společnost pro ranou péči
IČO: 082 43 867</t>
  </si>
  <si>
    <t xml:space="preserve">Podpora rodiny a podpora vývoje dítěte s ohledem na jeho specifické potřeby. </t>
  </si>
  <si>
    <t>materiálové náklady (pomůcky, PHM, kancelářské potřeby, DDHM), provozní náklady (nájem, energie, služby IT, metodické služby, telekomunikační služby, internet, školení), pojištění vozidel</t>
  </si>
  <si>
    <t>ELIM Hranice
IČO: 021 59 554</t>
  </si>
  <si>
    <t>Provozování Sociální rehabilitace – ELIM Hranice</t>
  </si>
  <si>
    <t>potraviny, pohonné hmoty, drobná materiál, energie, opravy a udržování auta a objektu, náklady spojené s chovem domácích zvířat, právní a ekonomické služby, software, revize, pojištění, telefony a další provozní náklady</t>
  </si>
  <si>
    <t>Andělé Stromu života
Paliativní péče
IČO:036 32 661</t>
  </si>
  <si>
    <t>Dostupnost a udržitelnost zdravotních paliativních služeb pro nevyločitelně nemocné pacienty</t>
  </si>
  <si>
    <t>zdravotnický materiál, léky, opravy přístrojů a revize</t>
  </si>
  <si>
    <t>Andělé Stromu života
Odborné poradenství
IČO:036 32 661</t>
  </si>
  <si>
    <t>Dostupnost a udržitelnost sociální služby Odborného sociálního poradenství</t>
  </si>
  <si>
    <t>mdzdy zaměstnanců, PHM</t>
  </si>
  <si>
    <t>Charita Valašské Meziříčí
IČO: 479 97 885</t>
  </si>
  <si>
    <t>Úhrada nákladů na základní činnosti poskytovaných služeb</t>
  </si>
  <si>
    <t>PHM, energie, cestovné, materiál (kancelářské potřeby, hygienické potřeby, socializace klientů, ostatní materiál), služby (poplatky, internet, vzdělávání, odpady, jiné), opravy, udržování majetku</t>
  </si>
  <si>
    <t>Dotace byly rozděleny s ohledem na finanční prostředky schválené v předmětné oblasti pro rok 2025.</t>
  </si>
  <si>
    <t>Hospic na Svatém Kopečku
IČO: 736 34 671</t>
  </si>
  <si>
    <t>energie, materiál</t>
  </si>
  <si>
    <t>KAPPA - HELP
IČO: 667 43 192</t>
  </si>
  <si>
    <t>Částečné pokrytí provozních nákladů</t>
  </si>
  <si>
    <t>cestovné, kancelářské potřeby, vzdělávání, materiálové náklady - drobné dovybavení pobočky v Hranicích</t>
  </si>
  <si>
    <t>Člověk v tísni
IČO: 257 55 277</t>
  </si>
  <si>
    <t>nájem, energie, kancelářské potřeby</t>
  </si>
  <si>
    <t>Dotace 2024</t>
  </si>
  <si>
    <t>v tis Kč</t>
  </si>
  <si>
    <t>Potravinová banka 
IČO: 044 635 28</t>
  </si>
  <si>
    <t>Shromažďování potravin a materiální pomoci a následná distribuce dobročinným organizacím</t>
  </si>
  <si>
    <t>energie, pohonné hmoty, nájem</t>
  </si>
  <si>
    <t>Příspěvky v sociálně-zdravotní oblasti pro rok 2025</t>
  </si>
  <si>
    <r>
      <t>Rozpočet 2025</t>
    </r>
    <r>
      <rPr>
        <b/>
        <sz val="11"/>
        <color rgb="FFFF0000"/>
        <rFont val="Calibri"/>
        <family val="2"/>
        <charset val="238"/>
        <scheme val="minor"/>
      </rPr>
      <t xml:space="preserve"> 350 tis</t>
    </r>
    <r>
      <rPr>
        <b/>
        <sz val="11"/>
        <color rgb="FF000000"/>
        <rFont val="Calibri"/>
        <family val="2"/>
        <charset val="238"/>
        <scheme val="minor"/>
      </rPr>
      <t xml:space="preserve">. Kč, celková částka k rozdělení </t>
    </r>
    <r>
      <rPr>
        <b/>
        <sz val="11"/>
        <color rgb="FFFF0000"/>
        <rFont val="Calibri"/>
        <family val="2"/>
        <charset val="238"/>
        <scheme val="minor"/>
      </rPr>
      <t>350 tis</t>
    </r>
    <r>
      <rPr>
        <b/>
        <sz val="11"/>
        <color rgb="FF000000"/>
        <rFont val="Calibri"/>
        <family val="2"/>
        <charset val="238"/>
        <scheme val="minor"/>
      </rPr>
      <t>. Kč ORJ 06, ORG: 20 00000 00 3202</t>
    </r>
  </si>
  <si>
    <t xml:space="preserve">Zvyšování manželských a rodičovských kompetencí, podpora stability rodiny a upevňování vztahů v rodinách. </t>
  </si>
  <si>
    <t>Pořadové číslo 1) Dle platných  zásad nelze, aby si jedna organizace podala 2 žádosti na celoroční činnost. Z tohoto důvodu měla být žádost organizace Anděl Stromu života na odborné poradenství vyřazena. Z tohoto důvodu komise navrhla 0,-.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</si>
</sst>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b/>
      <sz val="14"/>
      <color rgb="FFFF000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8"/>
      <color rgb="FFFF000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7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49" fontId="0" fillId="0" borderId="0" xfId="0" applyNumberFormat="1"/>
    <xf numFmtId="49" fontId="7" fillId="0" borderId="0" xfId="0" applyNumberFormat="1" applyFont="1"/>
    <xf numFmtId="0" fontId="0" fillId="0" borderId="1" xfId="0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" xfId="0" applyFont="1" applyBorder="1"/>
    <xf numFmtId="0" fontId="9" fillId="0" borderId="0" xfId="0" applyFont="1" applyBorder="1"/>
    <xf numFmtId="0" fontId="8" fillId="0" borderId="0" xfId="0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0" xfId="0" applyFont="1"/>
    <xf numFmtId="0" fontId="0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49" fontId="9" fillId="0" borderId="0" xfId="0" applyNumberFormat="1" applyFont="1"/>
    <xf numFmtId="49" fontId="8" fillId="0" borderId="0" xfId="0" applyNumberFormat="1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8" fillId="0" borderId="4" xfId="0" applyFont="1" applyBorder="1"/>
    <xf numFmtId="0" fontId="13" fillId="0" borderId="0" xfId="0" applyFont="1" applyBorder="1"/>
    <xf numFmtId="0" fontId="13" fillId="0" borderId="3" xfId="0" applyFont="1" applyBorder="1"/>
    <xf numFmtId="0" fontId="13" fillId="0" borderId="2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49" fontId="15" fillId="0" borderId="0" xfId="0" applyNumberFormat="1" applyFont="1"/>
    <xf numFmtId="49" fontId="13" fillId="0" borderId="0" xfId="0" applyNumberFormat="1" applyFont="1"/>
    <xf numFmtId="0" fontId="15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2" fillId="0" borderId="0" xfId="0" applyFont="1" applyBorder="1"/>
    <xf numFmtId="0" fontId="10" fillId="0" borderId="0" xfId="0" applyFont="1" applyBorder="1"/>
    <xf numFmtId="0" fontId="12" fillId="0" borderId="1" xfId="0" applyFont="1" applyBorder="1"/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0" fillId="0" borderId="1" xfId="0" applyFont="1" applyBorder="1"/>
    <xf numFmtId="49" fontId="10" fillId="0" borderId="0" xfId="0" applyNumberFormat="1" applyFont="1"/>
    <xf numFmtId="49" fontId="12" fillId="0" borderId="0" xfId="0" applyNumberFormat="1" applyFont="1" applyAlignment="1">
      <alignment horizontal="center" vertical="center"/>
    </xf>
    <xf numFmtId="49" fontId="12" fillId="0" borderId="0" xfId="0" applyNumberFormat="1" applyFont="1"/>
    <xf numFmtId="0" fontId="10" fillId="0" borderId="0" xfId="0" applyFont="1"/>
    <xf numFmtId="0" fontId="24" fillId="0" borderId="0" xfId="0" applyFont="1" applyAlignment="1">
      <alignment horizontal="center" vertical="center"/>
    </xf>
    <xf numFmtId="0" fontId="12" fillId="0" borderId="0" xfId="0" applyFont="1"/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/>
    <xf numFmtId="49" fontId="0" fillId="0" borderId="1" xfId="0" applyNumberFormat="1" applyBorder="1"/>
    <xf numFmtId="49" fontId="9" fillId="0" borderId="1" xfId="0" applyNumberFormat="1" applyFont="1" applyBorder="1"/>
    <xf numFmtId="0" fontId="0" fillId="0" borderId="1" xfId="0" applyBorder="1"/>
    <xf numFmtId="0" fontId="22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2" fillId="0" borderId="2" xfId="0" applyFont="1" applyBorder="1"/>
    <xf numFmtId="0" fontId="22" fillId="0" borderId="2" xfId="0" applyFont="1" applyBorder="1" applyAlignment="1">
      <alignment horizontal="center" vertical="center" wrapText="1"/>
    </xf>
    <xf numFmtId="0" fontId="22" fillId="0" borderId="4" xfId="0" applyFont="1" applyBorder="1"/>
    <xf numFmtId="0" fontId="25" fillId="0" borderId="2" xfId="0" applyFont="1" applyBorder="1"/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7" fillId="0" borderId="1" xfId="0" applyFont="1" applyBorder="1" applyAlignment="1">
      <alignment horizontal="center"/>
    </xf>
    <xf numFmtId="0" fontId="20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3" fontId="19" fillId="0" borderId="1" xfId="0" applyNumberFormat="1" applyFont="1" applyBorder="1" applyAlignment="1">
      <alignment horizontal="center" vertical="center" wrapText="1"/>
    </xf>
    <xf numFmtId="3" fontId="22" fillId="0" borderId="1" xfId="0" applyNumberFormat="1" applyFont="1" applyBorder="1" applyAlignment="1">
      <alignment horizontal="center" vertical="center" wrapText="1"/>
    </xf>
    <xf numFmtId="1" fontId="23" fillId="2" borderId="1" xfId="0" applyNumberFormat="1" applyFont="1" applyFill="1" applyBorder="1" applyAlignment="1">
      <alignment horizontal="center" vertical="center" wrapText="1"/>
    </xf>
    <xf numFmtId="1" fontId="22" fillId="0" borderId="2" xfId="0" applyNumberFormat="1" applyFont="1" applyBorder="1" applyAlignment="1">
      <alignment horizontal="center"/>
    </xf>
    <xf numFmtId="1" fontId="23" fillId="0" borderId="2" xfId="0" applyNumberFormat="1" applyFont="1" applyBorder="1" applyAlignment="1">
      <alignment horizontal="center"/>
    </xf>
    <xf numFmtId="0" fontId="12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17" fillId="0" borderId="0" xfId="0" applyFont="1" applyBorder="1"/>
    <xf numFmtId="1" fontId="27" fillId="0" borderId="1" xfId="0" applyNumberFormat="1" applyFont="1" applyBorder="1" applyAlignment="1">
      <alignment horizontal="center" vertical="center" wrapText="1"/>
    </xf>
    <xf numFmtId="49" fontId="17" fillId="0" borderId="0" xfId="0" applyNumberFormat="1" applyFont="1"/>
    <xf numFmtId="0" fontId="17" fillId="0" borderId="0" xfId="0" applyFont="1"/>
    <xf numFmtId="0" fontId="28" fillId="0" borderId="0" xfId="0" applyFont="1"/>
    <xf numFmtId="1" fontId="29" fillId="0" borderId="1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1"/>
  <sheetViews>
    <sheetView zoomScale="80" zoomScaleNormal="80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C11" sqref="C11"/>
    </sheetView>
  </sheetViews>
  <sheetFormatPr defaultColWidth="8.7109375" defaultRowHeight="15" x14ac:dyDescent="0.25"/>
  <cols>
    <col min="1" max="1" width="8.85546875" customWidth="1"/>
    <col min="2" max="2" width="13.28515625" style="54" customWidth="1"/>
    <col min="3" max="3" width="35.7109375" customWidth="1"/>
    <col min="4" max="4" width="60.7109375" customWidth="1"/>
    <col min="5" max="5" width="13.42578125" customWidth="1"/>
    <col min="6" max="6" width="13.7109375" customWidth="1"/>
    <col min="7" max="7" width="14" style="1" customWidth="1"/>
    <col min="8" max="8" width="14.5703125" style="49" customWidth="1"/>
    <col min="9" max="9" width="14.5703125" customWidth="1"/>
    <col min="10" max="10" width="11" customWidth="1"/>
    <col min="11" max="11" width="12.42578125" customWidth="1"/>
    <col min="12" max="12" width="1.42578125" customWidth="1"/>
    <col min="13" max="13" width="8.7109375" hidden="1" customWidth="1"/>
  </cols>
  <sheetData>
    <row r="1" spans="1:11" x14ac:dyDescent="0.25">
      <c r="A1" s="8" t="s">
        <v>46</v>
      </c>
      <c r="B1" s="50"/>
      <c r="C1" s="10"/>
      <c r="D1" s="10"/>
      <c r="E1" s="10"/>
      <c r="F1" s="10"/>
      <c r="G1" s="11"/>
      <c r="H1" s="40"/>
      <c r="I1" s="10"/>
      <c r="J1" s="10"/>
      <c r="K1" s="10"/>
    </row>
    <row r="2" spans="1:11" x14ac:dyDescent="0.25">
      <c r="A2" s="7" t="s">
        <v>26</v>
      </c>
      <c r="B2" s="51"/>
      <c r="C2" s="12"/>
      <c r="D2" s="12"/>
      <c r="E2" s="12"/>
      <c r="F2" s="12"/>
      <c r="G2" s="39"/>
      <c r="H2" s="41"/>
      <c r="I2" s="13"/>
      <c r="J2" s="13"/>
      <c r="K2" s="13"/>
    </row>
    <row r="3" spans="1:11" s="1" customFormat="1" x14ac:dyDescent="0.25">
      <c r="A3" s="9" t="s">
        <v>15</v>
      </c>
      <c r="B3" s="16" t="s">
        <v>0</v>
      </c>
      <c r="C3" s="17" t="s">
        <v>14</v>
      </c>
      <c r="D3" s="18" t="s">
        <v>11</v>
      </c>
      <c r="E3" s="17" t="s">
        <v>1</v>
      </c>
      <c r="F3" s="17" t="s">
        <v>2</v>
      </c>
      <c r="G3" s="17" t="s">
        <v>7</v>
      </c>
      <c r="H3" s="42" t="s">
        <v>3</v>
      </c>
      <c r="I3" s="19" t="s">
        <v>8</v>
      </c>
      <c r="J3" s="19" t="s">
        <v>9</v>
      </c>
      <c r="K3" s="19" t="s">
        <v>10</v>
      </c>
    </row>
    <row r="4" spans="1:11" s="1" customFormat="1" x14ac:dyDescent="0.25">
      <c r="A4" s="9"/>
      <c r="B4" s="16"/>
      <c r="C4" s="17" t="s">
        <v>13</v>
      </c>
      <c r="D4" s="17" t="s">
        <v>12</v>
      </c>
      <c r="E4" s="17" t="s">
        <v>4</v>
      </c>
      <c r="F4" s="17" t="s">
        <v>5</v>
      </c>
      <c r="G4" s="17" t="s">
        <v>4</v>
      </c>
      <c r="H4" s="43" t="s">
        <v>4</v>
      </c>
      <c r="I4" s="17" t="s">
        <v>25</v>
      </c>
      <c r="J4" s="17" t="s">
        <v>4</v>
      </c>
      <c r="K4" s="17" t="s">
        <v>4</v>
      </c>
    </row>
    <row r="5" spans="1:11" ht="137.25" customHeight="1" x14ac:dyDescent="0.25">
      <c r="A5" s="14">
        <v>1</v>
      </c>
      <c r="B5" s="28" t="s">
        <v>16</v>
      </c>
      <c r="C5" s="37" t="s">
        <v>27</v>
      </c>
      <c r="D5" s="26" t="s">
        <v>28</v>
      </c>
      <c r="E5" s="2">
        <v>70</v>
      </c>
      <c r="F5" s="2">
        <v>20</v>
      </c>
      <c r="G5" s="15">
        <v>50</v>
      </c>
      <c r="H5" s="44">
        <v>50</v>
      </c>
      <c r="I5" s="2">
        <v>50</v>
      </c>
      <c r="J5" s="44">
        <v>50</v>
      </c>
      <c r="K5" s="14" t="s">
        <v>50</v>
      </c>
    </row>
    <row r="6" spans="1:11" ht="61.5" customHeight="1" x14ac:dyDescent="0.25">
      <c r="A6" s="14">
        <v>2</v>
      </c>
      <c r="B6" s="28" t="s">
        <v>17</v>
      </c>
      <c r="C6" s="37" t="s">
        <v>30</v>
      </c>
      <c r="D6" s="22" t="s">
        <v>29</v>
      </c>
      <c r="E6" s="2">
        <v>416</v>
      </c>
      <c r="F6" s="2">
        <v>336</v>
      </c>
      <c r="G6" s="15">
        <v>80</v>
      </c>
      <c r="H6" s="44">
        <v>50</v>
      </c>
      <c r="I6" s="2">
        <v>50</v>
      </c>
      <c r="J6" s="44">
        <v>50</v>
      </c>
      <c r="K6" s="14"/>
    </row>
    <row r="7" spans="1:11" ht="74.25" customHeight="1" x14ac:dyDescent="0.25">
      <c r="A7" s="14">
        <v>3</v>
      </c>
      <c r="B7" s="28" t="s">
        <v>49</v>
      </c>
      <c r="C7" s="37" t="s">
        <v>31</v>
      </c>
      <c r="D7" s="22" t="s">
        <v>32</v>
      </c>
      <c r="E7" s="2">
        <v>150</v>
      </c>
      <c r="F7" s="2">
        <v>100</v>
      </c>
      <c r="G7" s="15">
        <v>50</v>
      </c>
      <c r="H7" s="44">
        <v>50</v>
      </c>
      <c r="I7" s="2">
        <v>45</v>
      </c>
      <c r="J7" s="44">
        <v>50</v>
      </c>
      <c r="K7" s="14" t="s">
        <v>50</v>
      </c>
    </row>
    <row r="8" spans="1:11" s="1" customFormat="1" ht="44.25" customHeight="1" x14ac:dyDescent="0.25">
      <c r="A8" s="14">
        <v>4</v>
      </c>
      <c r="B8" s="28" t="s">
        <v>48</v>
      </c>
      <c r="C8" s="38" t="s">
        <v>6</v>
      </c>
      <c r="D8" s="21" t="s">
        <v>22</v>
      </c>
      <c r="E8" s="2">
        <v>79</v>
      </c>
      <c r="F8" s="2">
        <v>34</v>
      </c>
      <c r="G8" s="15">
        <v>45</v>
      </c>
      <c r="H8" s="44">
        <v>45</v>
      </c>
      <c r="I8" s="2">
        <v>50</v>
      </c>
      <c r="J8" s="44">
        <v>45</v>
      </c>
      <c r="K8" s="14" t="s">
        <v>50</v>
      </c>
    </row>
    <row r="9" spans="1:11" ht="89.25" customHeight="1" x14ac:dyDescent="0.25">
      <c r="A9" s="14">
        <v>5</v>
      </c>
      <c r="B9" s="28" t="s">
        <v>18</v>
      </c>
      <c r="C9" s="25" t="s">
        <v>33</v>
      </c>
      <c r="D9" s="6" t="s">
        <v>34</v>
      </c>
      <c r="E9" s="2">
        <v>58</v>
      </c>
      <c r="F9" s="2">
        <v>33</v>
      </c>
      <c r="G9" s="15">
        <v>25</v>
      </c>
      <c r="H9" s="44">
        <v>25</v>
      </c>
      <c r="I9" s="2">
        <v>25</v>
      </c>
      <c r="J9" s="44">
        <v>25</v>
      </c>
      <c r="K9" s="14" t="s">
        <v>50</v>
      </c>
    </row>
    <row r="10" spans="1:11" ht="72.75" customHeight="1" x14ac:dyDescent="0.25">
      <c r="A10" s="14">
        <v>6</v>
      </c>
      <c r="B10" s="28" t="s">
        <v>19</v>
      </c>
      <c r="C10" s="27" t="s">
        <v>35</v>
      </c>
      <c r="D10" s="30" t="s">
        <v>36</v>
      </c>
      <c r="E10" s="25">
        <v>100</v>
      </c>
      <c r="F10" s="25">
        <v>20</v>
      </c>
      <c r="G10" s="28">
        <v>80</v>
      </c>
      <c r="H10" s="45">
        <v>50</v>
      </c>
      <c r="I10" s="25">
        <v>20</v>
      </c>
      <c r="J10" s="45">
        <v>50</v>
      </c>
      <c r="K10" s="29"/>
    </row>
    <row r="11" spans="1:11" ht="72" customHeight="1" x14ac:dyDescent="0.25">
      <c r="A11" s="14">
        <v>7</v>
      </c>
      <c r="B11" s="32" t="s">
        <v>20</v>
      </c>
      <c r="C11" s="35" t="s">
        <v>24</v>
      </c>
      <c r="D11" s="30" t="s">
        <v>21</v>
      </c>
      <c r="E11" s="31">
        <v>372</v>
      </c>
      <c r="F11" s="31">
        <v>282</v>
      </c>
      <c r="G11" s="32">
        <v>90</v>
      </c>
      <c r="H11" s="45">
        <v>90</v>
      </c>
      <c r="I11" s="31">
        <v>90</v>
      </c>
      <c r="J11" s="45">
        <v>90</v>
      </c>
      <c r="K11" s="31"/>
    </row>
    <row r="12" spans="1:11" ht="96.75" customHeight="1" x14ac:dyDescent="0.25">
      <c r="A12" s="14">
        <v>8</v>
      </c>
      <c r="B12" s="32" t="s">
        <v>39</v>
      </c>
      <c r="C12" s="55" t="s">
        <v>37</v>
      </c>
      <c r="D12" s="25" t="s">
        <v>38</v>
      </c>
      <c r="E12" s="31">
        <v>220.5</v>
      </c>
      <c r="F12" s="31">
        <v>110</v>
      </c>
      <c r="G12" s="32">
        <v>110.5</v>
      </c>
      <c r="H12" s="45">
        <v>70</v>
      </c>
      <c r="I12" s="31">
        <v>0</v>
      </c>
      <c r="J12" s="45">
        <v>70</v>
      </c>
      <c r="K12" s="31"/>
    </row>
    <row r="13" spans="1:11" ht="105" customHeight="1" x14ac:dyDescent="0.25">
      <c r="A13" s="14">
        <v>9</v>
      </c>
      <c r="B13" s="32" t="s">
        <v>41</v>
      </c>
      <c r="C13" s="55" t="s">
        <v>42</v>
      </c>
      <c r="D13" s="25" t="s">
        <v>40</v>
      </c>
      <c r="E13" s="31">
        <v>135</v>
      </c>
      <c r="F13" s="31">
        <v>49</v>
      </c>
      <c r="G13" s="32">
        <v>86</v>
      </c>
      <c r="H13" s="45">
        <v>70</v>
      </c>
      <c r="I13" s="31">
        <v>0</v>
      </c>
      <c r="J13" s="45">
        <v>70</v>
      </c>
      <c r="K13" s="31"/>
    </row>
    <row r="14" spans="1:11" ht="104.25" customHeight="1" x14ac:dyDescent="0.25">
      <c r="A14" s="14">
        <v>10</v>
      </c>
      <c r="B14" s="32" t="s">
        <v>23</v>
      </c>
      <c r="C14" s="55" t="s">
        <v>43</v>
      </c>
      <c r="D14" s="25" t="s">
        <v>44</v>
      </c>
      <c r="E14" s="33">
        <v>40</v>
      </c>
      <c r="F14" s="33">
        <v>20</v>
      </c>
      <c r="G14" s="32">
        <v>20</v>
      </c>
      <c r="H14" s="45">
        <v>0</v>
      </c>
      <c r="I14" s="34">
        <v>20</v>
      </c>
      <c r="J14" s="45">
        <v>0</v>
      </c>
      <c r="K14" s="57" t="s">
        <v>50</v>
      </c>
    </row>
    <row r="15" spans="1:11" ht="62.25" customHeight="1" x14ac:dyDescent="0.25">
      <c r="A15" s="14">
        <v>11</v>
      </c>
      <c r="B15" s="32" t="s">
        <v>47</v>
      </c>
      <c r="C15" s="55" t="s">
        <v>43</v>
      </c>
      <c r="D15" s="25" t="s">
        <v>44</v>
      </c>
      <c r="E15" s="33">
        <v>40</v>
      </c>
      <c r="F15" s="33">
        <v>20</v>
      </c>
      <c r="G15" s="32">
        <v>20</v>
      </c>
      <c r="H15" s="45">
        <v>0</v>
      </c>
      <c r="I15" s="36">
        <v>20</v>
      </c>
      <c r="J15" s="45">
        <v>0</v>
      </c>
      <c r="K15" s="57" t="s">
        <v>50</v>
      </c>
    </row>
    <row r="16" spans="1:11" x14ac:dyDescent="0.25">
      <c r="A16" s="14"/>
      <c r="B16" s="16"/>
      <c r="C16" s="3"/>
      <c r="D16" s="3"/>
      <c r="E16" s="3"/>
      <c r="F16" s="3"/>
      <c r="G16" s="9">
        <f>SUM(G5:G15)</f>
        <v>656.5</v>
      </c>
      <c r="H16" s="46">
        <f>SUM(H5:H15)</f>
        <v>500</v>
      </c>
      <c r="I16" s="3"/>
      <c r="J16" s="3">
        <f>SUM(J5:J14)</f>
        <v>500</v>
      </c>
      <c r="K16" s="3">
        <f>SUM(K5:K14)</f>
        <v>0</v>
      </c>
    </row>
    <row r="17" spans="1:11" x14ac:dyDescent="0.25">
      <c r="A17" s="3"/>
      <c r="B17" s="16"/>
      <c r="C17" s="3"/>
      <c r="D17" s="3"/>
      <c r="E17" s="3"/>
      <c r="F17" s="3"/>
      <c r="G17" s="9"/>
      <c r="H17" s="46"/>
      <c r="I17" s="3"/>
      <c r="J17" s="3"/>
      <c r="K17" s="3"/>
    </row>
    <row r="18" spans="1:11" x14ac:dyDescent="0.25">
      <c r="A18" s="4"/>
      <c r="B18" s="52"/>
      <c r="C18" s="4"/>
      <c r="D18" s="4"/>
      <c r="E18" s="4"/>
      <c r="F18" s="4"/>
      <c r="G18" s="5"/>
      <c r="H18" s="47"/>
      <c r="I18" s="4"/>
      <c r="J18" s="4"/>
      <c r="K18" s="4"/>
    </row>
    <row r="19" spans="1:11" s="20" customFormat="1" x14ac:dyDescent="0.25">
      <c r="A19" s="23" t="s">
        <v>51</v>
      </c>
      <c r="B19" s="53"/>
      <c r="C19" s="23"/>
      <c r="D19" s="23"/>
      <c r="E19" s="23"/>
      <c r="F19" s="23"/>
      <c r="G19" s="24"/>
      <c r="H19" s="48"/>
      <c r="I19" s="23"/>
      <c r="J19" s="23"/>
      <c r="K19" s="23"/>
    </row>
    <row r="20" spans="1:11" x14ac:dyDescent="0.25">
      <c r="A20" s="4" t="s">
        <v>45</v>
      </c>
      <c r="B20" s="52"/>
      <c r="C20" s="4"/>
      <c r="D20" s="4"/>
      <c r="E20" s="4"/>
      <c r="F20" s="4"/>
      <c r="G20" s="5"/>
      <c r="H20" s="47"/>
      <c r="I20" s="4"/>
      <c r="J20" s="4"/>
      <c r="K20" s="4"/>
    </row>
    <row r="21" spans="1:11" x14ac:dyDescent="0.25">
      <c r="A21" t="s">
        <v>52</v>
      </c>
      <c r="B21" s="56"/>
    </row>
  </sheetData>
  <printOptions gridLines="1"/>
  <pageMargins left="0.70866141732283472" right="0.55343750000000003" top="0.78740157480314965" bottom="0.78740157480314965" header="0.51181102362204722" footer="0.51181102362204722"/>
  <pageSetup paperSize="9" scale="58" firstPageNumber="0" fitToHeight="0" orientation="landscape" r:id="rId1"/>
  <headerFooter>
    <oddHeader>&amp;RPříloha č. 3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D06B3-A99C-4E6E-A5B9-1836E9D51D03}">
  <sheetPr>
    <pageSetUpPr fitToPage="1"/>
  </sheetPr>
  <dimension ref="A1:K24"/>
  <sheetViews>
    <sheetView tabSelected="1" zoomScale="80" zoomScaleNormal="80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defaultColWidth="8.7109375" defaultRowHeight="15" x14ac:dyDescent="0.25"/>
  <cols>
    <col min="2" max="2" width="21.7109375" style="54" customWidth="1"/>
    <col min="3" max="3" width="37.85546875" customWidth="1"/>
    <col min="4" max="4" width="60.7109375" customWidth="1"/>
    <col min="5" max="5" width="13.42578125" customWidth="1"/>
    <col min="6" max="6" width="16.7109375" bestFit="1" customWidth="1"/>
    <col min="7" max="7" width="14" style="1" customWidth="1"/>
    <col min="8" max="8" width="14.5703125" style="100" customWidth="1"/>
    <col min="9" max="9" width="14.5703125" customWidth="1"/>
    <col min="10" max="10" width="11" customWidth="1"/>
    <col min="11" max="11" width="12.42578125" customWidth="1"/>
    <col min="12" max="12" width="9.42578125" customWidth="1"/>
  </cols>
  <sheetData>
    <row r="1" spans="1:11" x14ac:dyDescent="0.25">
      <c r="A1" s="94" t="s">
        <v>90</v>
      </c>
      <c r="B1" s="94"/>
      <c r="C1" s="94"/>
      <c r="D1" s="59"/>
      <c r="E1" s="59"/>
      <c r="F1" s="59"/>
      <c r="G1" s="58"/>
      <c r="H1" s="96"/>
      <c r="I1" s="59"/>
      <c r="J1" s="59"/>
      <c r="K1" s="10"/>
    </row>
    <row r="2" spans="1:11" x14ac:dyDescent="0.25">
      <c r="A2" s="94" t="s">
        <v>91</v>
      </c>
      <c r="B2" s="94"/>
      <c r="C2" s="94"/>
      <c r="D2" s="94"/>
      <c r="E2" s="59"/>
      <c r="F2" s="59"/>
      <c r="G2" s="58"/>
      <c r="H2" s="96"/>
      <c r="I2" s="59"/>
      <c r="J2" s="59"/>
      <c r="K2" s="10"/>
    </row>
    <row r="3" spans="1:11" x14ac:dyDescent="0.25">
      <c r="A3" s="84"/>
      <c r="B3" s="84"/>
      <c r="C3" s="84"/>
      <c r="D3" s="59"/>
      <c r="E3" s="59"/>
      <c r="F3" s="59"/>
      <c r="G3" s="58"/>
      <c r="H3" s="96"/>
      <c r="I3" s="59"/>
      <c r="J3" s="59"/>
      <c r="K3" s="10"/>
    </row>
    <row r="4" spans="1:11" s="1" customFormat="1" x14ac:dyDescent="0.25">
      <c r="A4" s="60" t="s">
        <v>15</v>
      </c>
      <c r="B4" s="61" t="s">
        <v>54</v>
      </c>
      <c r="C4" s="62" t="s">
        <v>14</v>
      </c>
      <c r="D4" s="62" t="s">
        <v>11</v>
      </c>
      <c r="E4" s="62" t="s">
        <v>1</v>
      </c>
      <c r="F4" s="62" t="s">
        <v>2</v>
      </c>
      <c r="G4" s="62" t="s">
        <v>7</v>
      </c>
      <c r="H4" s="85" t="s">
        <v>3</v>
      </c>
      <c r="I4" s="62" t="s">
        <v>85</v>
      </c>
      <c r="J4" s="62" t="s">
        <v>9</v>
      </c>
      <c r="K4" s="17" t="s">
        <v>10</v>
      </c>
    </row>
    <row r="5" spans="1:11" s="1" customFormat="1" x14ac:dyDescent="0.25">
      <c r="A5" s="60"/>
      <c r="B5" s="61"/>
      <c r="C5" s="62" t="s">
        <v>13</v>
      </c>
      <c r="D5" s="62" t="s">
        <v>12</v>
      </c>
      <c r="E5" s="62" t="s">
        <v>4</v>
      </c>
      <c r="F5" s="62" t="s">
        <v>5</v>
      </c>
      <c r="G5" s="62" t="s">
        <v>4</v>
      </c>
      <c r="H5" s="85" t="s">
        <v>4</v>
      </c>
      <c r="I5" s="62" t="s">
        <v>86</v>
      </c>
      <c r="J5" s="62" t="s">
        <v>4</v>
      </c>
      <c r="K5" s="17" t="s">
        <v>4</v>
      </c>
    </row>
    <row r="6" spans="1:11" ht="137.25" customHeight="1" x14ac:dyDescent="0.25">
      <c r="A6" s="70">
        <v>1</v>
      </c>
      <c r="B6" s="86" t="s">
        <v>71</v>
      </c>
      <c r="C6" s="83" t="s">
        <v>72</v>
      </c>
      <c r="D6" s="71" t="s">
        <v>73</v>
      </c>
      <c r="E6" s="89">
        <v>3695</v>
      </c>
      <c r="F6" s="89">
        <v>3687</v>
      </c>
      <c r="G6" s="91">
        <f t="shared" ref="G6:G17" si="0">E6-F6</f>
        <v>8</v>
      </c>
      <c r="H6" s="97">
        <v>0</v>
      </c>
      <c r="I6" s="89" t="s">
        <v>50</v>
      </c>
      <c r="J6" s="101">
        <v>0</v>
      </c>
      <c r="K6" s="102" t="s">
        <v>50</v>
      </c>
    </row>
    <row r="7" spans="1:11" ht="131.25" customHeight="1" x14ac:dyDescent="0.25">
      <c r="A7" s="70">
        <v>2</v>
      </c>
      <c r="B7" s="86" t="s">
        <v>68</v>
      </c>
      <c r="C7" s="83" t="s">
        <v>69</v>
      </c>
      <c r="D7" s="71" t="s">
        <v>70</v>
      </c>
      <c r="E7" s="89">
        <v>6554</v>
      </c>
      <c r="F7" s="89">
        <v>6524</v>
      </c>
      <c r="G7" s="91">
        <f t="shared" si="0"/>
        <v>30</v>
      </c>
      <c r="H7" s="97">
        <v>30</v>
      </c>
      <c r="I7" s="89">
        <v>30</v>
      </c>
      <c r="J7" s="101">
        <v>30</v>
      </c>
      <c r="K7" s="103" t="s">
        <v>50</v>
      </c>
    </row>
    <row r="8" spans="1:11" ht="129.75" customHeight="1" x14ac:dyDescent="0.25">
      <c r="A8" s="29">
        <v>3</v>
      </c>
      <c r="B8" s="86" t="s">
        <v>57</v>
      </c>
      <c r="C8" s="82" t="s">
        <v>92</v>
      </c>
      <c r="D8" s="82" t="s">
        <v>58</v>
      </c>
      <c r="E8" s="89">
        <v>283</v>
      </c>
      <c r="F8" s="89">
        <v>271</v>
      </c>
      <c r="G8" s="91">
        <f t="shared" si="0"/>
        <v>12</v>
      </c>
      <c r="H8" s="97">
        <v>10</v>
      </c>
      <c r="I8" s="89">
        <v>5</v>
      </c>
      <c r="J8" s="101">
        <v>10</v>
      </c>
      <c r="K8" s="16" t="s">
        <v>50</v>
      </c>
    </row>
    <row r="9" spans="1:11" s="1" customFormat="1" ht="93.75" customHeight="1" x14ac:dyDescent="0.25">
      <c r="A9" s="70">
        <v>4</v>
      </c>
      <c r="B9" s="86" t="s">
        <v>83</v>
      </c>
      <c r="C9" s="83" t="s">
        <v>81</v>
      </c>
      <c r="D9" s="71" t="s">
        <v>84</v>
      </c>
      <c r="E9" s="89">
        <v>3535.306</v>
      </c>
      <c r="F9" s="89">
        <v>3468.306</v>
      </c>
      <c r="G9" s="91">
        <f t="shared" si="0"/>
        <v>67</v>
      </c>
      <c r="H9" s="97">
        <v>5</v>
      </c>
      <c r="I9" s="89">
        <v>5</v>
      </c>
      <c r="J9" s="101">
        <v>5</v>
      </c>
      <c r="K9" s="102" t="s">
        <v>50</v>
      </c>
    </row>
    <row r="10" spans="1:11" ht="141.75" customHeight="1" x14ac:dyDescent="0.25">
      <c r="A10" s="70">
        <v>5</v>
      </c>
      <c r="B10" s="86" t="s">
        <v>65</v>
      </c>
      <c r="C10" s="83" t="s">
        <v>66</v>
      </c>
      <c r="D10" s="83" t="s">
        <v>67</v>
      </c>
      <c r="E10" s="89">
        <v>2238.337</v>
      </c>
      <c r="F10" s="89">
        <v>2018.337</v>
      </c>
      <c r="G10" s="91">
        <f t="shared" si="0"/>
        <v>220</v>
      </c>
      <c r="H10" s="97">
        <v>180</v>
      </c>
      <c r="I10" s="89">
        <v>180</v>
      </c>
      <c r="J10" s="101">
        <v>180</v>
      </c>
      <c r="K10" s="103" t="s">
        <v>50</v>
      </c>
    </row>
    <row r="11" spans="1:11" ht="117" customHeight="1" x14ac:dyDescent="0.25">
      <c r="A11" s="29">
        <v>6</v>
      </c>
      <c r="B11" s="86" t="s">
        <v>78</v>
      </c>
      <c r="C11" s="83" t="s">
        <v>81</v>
      </c>
      <c r="D11" s="71" t="s">
        <v>79</v>
      </c>
      <c r="E11" s="89">
        <v>42924</v>
      </c>
      <c r="F11" s="89">
        <v>42879</v>
      </c>
      <c r="G11" s="91">
        <f t="shared" si="0"/>
        <v>45</v>
      </c>
      <c r="H11" s="97">
        <v>15</v>
      </c>
      <c r="I11" s="89">
        <v>15</v>
      </c>
      <c r="J11" s="101">
        <v>15</v>
      </c>
      <c r="K11" s="102" t="s">
        <v>50</v>
      </c>
    </row>
    <row r="12" spans="1:11" ht="72" customHeight="1" x14ac:dyDescent="0.25">
      <c r="A12" s="70">
        <v>7</v>
      </c>
      <c r="B12" s="86" t="s">
        <v>74</v>
      </c>
      <c r="C12" s="83" t="s">
        <v>75</v>
      </c>
      <c r="D12" s="71" t="s">
        <v>76</v>
      </c>
      <c r="E12" s="89">
        <v>8581.2000000000007</v>
      </c>
      <c r="F12" s="89">
        <v>8507.2000000000007</v>
      </c>
      <c r="G12" s="91">
        <f t="shared" si="0"/>
        <v>74</v>
      </c>
      <c r="H12" s="97">
        <v>45</v>
      </c>
      <c r="I12" s="89">
        <v>35</v>
      </c>
      <c r="J12" s="101">
        <v>45</v>
      </c>
      <c r="K12" s="102" t="s">
        <v>50</v>
      </c>
    </row>
    <row r="13" spans="1:11" ht="96.75" customHeight="1" x14ac:dyDescent="0.25">
      <c r="A13" s="70">
        <v>8</v>
      </c>
      <c r="B13" s="87" t="s">
        <v>55</v>
      </c>
      <c r="C13" s="71" t="s">
        <v>53</v>
      </c>
      <c r="D13" s="71" t="s">
        <v>56</v>
      </c>
      <c r="E13" s="90">
        <v>9975</v>
      </c>
      <c r="F13" s="90">
        <v>9945</v>
      </c>
      <c r="G13" s="91">
        <f t="shared" si="0"/>
        <v>30</v>
      </c>
      <c r="H13" s="97">
        <v>15</v>
      </c>
      <c r="I13" s="90">
        <v>5</v>
      </c>
      <c r="J13" s="101">
        <v>15</v>
      </c>
      <c r="K13" s="103" t="s">
        <v>50</v>
      </c>
    </row>
    <row r="14" spans="1:11" ht="105" customHeight="1" x14ac:dyDescent="0.25">
      <c r="A14" s="29">
        <v>9</v>
      </c>
      <c r="B14" s="86" t="s">
        <v>80</v>
      </c>
      <c r="C14" s="83" t="s">
        <v>81</v>
      </c>
      <c r="D14" s="71" t="s">
        <v>82</v>
      </c>
      <c r="E14" s="89">
        <v>4263</v>
      </c>
      <c r="F14" s="89">
        <v>4063</v>
      </c>
      <c r="G14" s="91">
        <f t="shared" si="0"/>
        <v>200</v>
      </c>
      <c r="H14" s="97">
        <v>5</v>
      </c>
      <c r="I14" s="89">
        <v>5</v>
      </c>
      <c r="J14" s="101">
        <v>5</v>
      </c>
      <c r="K14" s="102" t="s">
        <v>50</v>
      </c>
    </row>
    <row r="15" spans="1:11" ht="118.5" customHeight="1" x14ac:dyDescent="0.25">
      <c r="A15" s="70">
        <v>10</v>
      </c>
      <c r="B15" s="88" t="s">
        <v>59</v>
      </c>
      <c r="C15" s="25" t="s">
        <v>60</v>
      </c>
      <c r="D15" s="25" t="s">
        <v>61</v>
      </c>
      <c r="E15" s="90">
        <v>59984.976000000002</v>
      </c>
      <c r="F15" s="90">
        <v>59969.976000000002</v>
      </c>
      <c r="G15" s="91">
        <f t="shared" si="0"/>
        <v>15</v>
      </c>
      <c r="H15" s="97">
        <v>10</v>
      </c>
      <c r="I15" s="90">
        <v>5</v>
      </c>
      <c r="J15" s="101">
        <v>10</v>
      </c>
      <c r="K15" s="16" t="s">
        <v>50</v>
      </c>
    </row>
    <row r="16" spans="1:11" ht="62.25" customHeight="1" x14ac:dyDescent="0.25">
      <c r="A16" s="70">
        <v>11</v>
      </c>
      <c r="B16" s="86" t="s">
        <v>87</v>
      </c>
      <c r="C16" s="83" t="s">
        <v>88</v>
      </c>
      <c r="D16" s="71" t="s">
        <v>89</v>
      </c>
      <c r="E16" s="89">
        <v>10400</v>
      </c>
      <c r="F16" s="89">
        <v>10380</v>
      </c>
      <c r="G16" s="91">
        <f t="shared" si="0"/>
        <v>20</v>
      </c>
      <c r="H16" s="97">
        <v>10</v>
      </c>
      <c r="I16" s="89" t="s">
        <v>50</v>
      </c>
      <c r="J16" s="101">
        <v>10</v>
      </c>
      <c r="K16" s="102" t="s">
        <v>50</v>
      </c>
    </row>
    <row r="17" spans="1:11" ht="62.25" customHeight="1" x14ac:dyDescent="0.25">
      <c r="A17" s="29">
        <v>12</v>
      </c>
      <c r="B17" s="87" t="s">
        <v>62</v>
      </c>
      <c r="C17" s="71" t="s">
        <v>63</v>
      </c>
      <c r="D17" s="71" t="s">
        <v>64</v>
      </c>
      <c r="E17" s="90">
        <v>475</v>
      </c>
      <c r="F17" s="90">
        <v>380</v>
      </c>
      <c r="G17" s="91">
        <f t="shared" si="0"/>
        <v>95</v>
      </c>
      <c r="H17" s="97">
        <v>25</v>
      </c>
      <c r="I17" s="90">
        <v>20</v>
      </c>
      <c r="J17" s="101">
        <v>25</v>
      </c>
      <c r="K17" s="103" t="s">
        <v>50</v>
      </c>
    </row>
    <row r="18" spans="1:11" ht="21" x14ac:dyDescent="0.25">
      <c r="A18" s="76"/>
      <c r="B18" s="77"/>
      <c r="C18" s="78"/>
      <c r="D18" s="79"/>
      <c r="E18" s="92">
        <f>SUM(E6:E17)</f>
        <v>152908.81899999999</v>
      </c>
      <c r="F18" s="92">
        <f>SUM(F6:F17)</f>
        <v>152092.81899999999</v>
      </c>
      <c r="G18" s="93">
        <f>SUM(G6:G16)</f>
        <v>721</v>
      </c>
      <c r="H18" s="97">
        <f>SUM(H6:H17)</f>
        <v>350</v>
      </c>
      <c r="I18" s="80"/>
      <c r="J18" s="78">
        <v>330</v>
      </c>
      <c r="K18" s="81">
        <f>SUM(K6:K15)</f>
        <v>0</v>
      </c>
    </row>
    <row r="19" spans="1:11" x14ac:dyDescent="0.25">
      <c r="A19" s="64"/>
      <c r="B19" s="65"/>
      <c r="C19" s="64"/>
      <c r="D19" s="63"/>
      <c r="E19" s="64"/>
      <c r="F19" s="64"/>
      <c r="G19" s="66"/>
      <c r="H19" s="98"/>
      <c r="I19" s="64"/>
      <c r="J19" s="72"/>
      <c r="K19" s="73"/>
    </row>
    <row r="20" spans="1:11" s="20" customFormat="1" x14ac:dyDescent="0.25">
      <c r="A20" s="64" t="s">
        <v>77</v>
      </c>
      <c r="B20" s="65"/>
      <c r="C20" s="64"/>
      <c r="D20" s="64"/>
      <c r="E20" s="64"/>
      <c r="F20" s="64"/>
      <c r="G20" s="66"/>
      <c r="H20" s="98"/>
      <c r="I20" s="64"/>
      <c r="J20" s="72"/>
      <c r="K20" s="74"/>
    </row>
    <row r="21" spans="1:11" x14ac:dyDescent="0.25">
      <c r="A21" s="67"/>
      <c r="B21" s="68"/>
      <c r="C21" s="67"/>
      <c r="D21" s="67"/>
      <c r="E21" s="67"/>
      <c r="F21" s="67"/>
      <c r="G21" s="69"/>
      <c r="H21" s="99"/>
      <c r="I21" s="67"/>
      <c r="J21" s="63"/>
      <c r="K21" s="75"/>
    </row>
    <row r="22" spans="1:11" x14ac:dyDescent="0.25">
      <c r="A22" s="95" t="s">
        <v>93</v>
      </c>
      <c r="B22" s="95"/>
      <c r="C22" s="95"/>
      <c r="D22" s="95"/>
      <c r="E22" s="95"/>
      <c r="F22" s="95"/>
      <c r="G22" s="95"/>
      <c r="H22" s="95"/>
      <c r="I22" s="95"/>
      <c r="J22" s="67"/>
    </row>
    <row r="23" spans="1:11" x14ac:dyDescent="0.25">
      <c r="A23" s="95"/>
      <c r="B23" s="95"/>
      <c r="C23" s="95"/>
      <c r="D23" s="95"/>
      <c r="E23" s="95"/>
      <c r="F23" s="95"/>
      <c r="G23" s="95"/>
      <c r="H23" s="95"/>
      <c r="I23" s="95"/>
    </row>
    <row r="24" spans="1:11" x14ac:dyDescent="0.25">
      <c r="A24" s="95"/>
      <c r="B24" s="95"/>
      <c r="C24" s="95"/>
      <c r="D24" s="95"/>
      <c r="E24" s="95"/>
      <c r="F24" s="95"/>
      <c r="G24" s="95"/>
      <c r="H24" s="95"/>
      <c r="I24" s="95"/>
    </row>
  </sheetData>
  <sortState ref="A6:K18">
    <sortCondition ref="B6:B18"/>
  </sortState>
  <mergeCells count="3">
    <mergeCell ref="A1:C1"/>
    <mergeCell ref="A2:D2"/>
    <mergeCell ref="A22:I24"/>
  </mergeCells>
  <printOptions gridLines="1"/>
  <pageMargins left="0.70866141732283472" right="0.55343750000000003" top="0.78740157480314965" bottom="0.78740157480314965" header="0.51181102362204722" footer="0.51181102362204722"/>
  <pageSetup paperSize="9" scale="58" firstPageNumber="0" fitToHeight="0" orientation="landscape" r:id="rId1"/>
  <headerFooter>
    <oddHeader>&amp;RPříloha č. 3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List1</vt:lpstr>
      <vt:lpstr>OSV příspěvky 2024</vt:lpstr>
      <vt:lpstr>List1!Oblast_tisku</vt:lpstr>
      <vt:lpstr>'OSV příspěvky 2024'!Oblast_tisku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Vrtalová Jarmila</dc:creator>
  <dc:description/>
  <cp:lastModifiedBy>Kuchyňková Michala</cp:lastModifiedBy>
  <cp:revision>1</cp:revision>
  <cp:lastPrinted>2024-10-07T06:04:01Z</cp:lastPrinted>
  <dcterms:created xsi:type="dcterms:W3CDTF">2018-03-05T14:49:30Z</dcterms:created>
  <dcterms:modified xsi:type="dcterms:W3CDTF">2024-12-04T12:02:57Z</dcterms:modified>
  <dc:language>cs-CZ</dc:language>
</cp:coreProperties>
</file>